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95" windowHeight="11160" activeTab="0"/>
  </bookViews>
  <sheets>
    <sheet name="Sheet1" sheetId="1" r:id="rId1"/>
  </sheets>
  <definedNames>
    <definedName name="_xlnm.Print_Area" localSheetId="0">'Sheet1'!$A$2:$B$51</definedName>
  </definedNames>
  <calcPr fullCalcOnLoad="1"/>
</workbook>
</file>

<file path=xl/sharedStrings.xml><?xml version="1.0" encoding="utf-8"?>
<sst xmlns="http://schemas.openxmlformats.org/spreadsheetml/2006/main" count="30" uniqueCount="28">
  <si>
    <t>Field Target Trajectory Calculator - Central Texas Airgun Club (Formulas by "Steve in NC")</t>
  </si>
  <si>
    <t>Yards</t>
  </si>
  <si>
    <t>Clicks Up</t>
  </si>
  <si>
    <t>Holdover, in</t>
  </si>
  <si>
    <t>POI, in</t>
  </si>
  <si>
    <t>Time, sec</t>
  </si>
  <si>
    <t>Velocity, fps</t>
  </si>
  <si>
    <t>Energy, fpe</t>
  </si>
  <si>
    <t>Apex Zero</t>
  </si>
  <si>
    <t>Pellet BC Calculator</t>
  </si>
  <si>
    <t>ME, fpe</t>
  </si>
  <si>
    <t>Near Vel, fps</t>
  </si>
  <si>
    <t>Far Vel, fps</t>
  </si>
  <si>
    <t>Near Range, yds</t>
  </si>
  <si>
    <t>Far Range, yds</t>
  </si>
  <si>
    <t>Calc BC</t>
  </si>
  <si>
    <t>JSB Express</t>
  </si>
  <si>
    <t>Zero</t>
  </si>
  <si>
    <t>BC</t>
  </si>
  <si>
    <t>Weight, gr</t>
  </si>
  <si>
    <t>Scope Height, in</t>
  </si>
  <si>
    <t>MOA, in/click</t>
  </si>
  <si>
    <t>MV, fps</t>
  </si>
  <si>
    <t>Incline Angle - Clicks Up</t>
  </si>
  <si>
    <t>Incline Angle - POI, in</t>
  </si>
  <si>
    <t>TX-200</t>
  </si>
  <si>
    <t>Elite</t>
  </si>
  <si>
    <t>8-32x40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</si>
</sst>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4" borderId="12" xfId="0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35" borderId="0" xfId="0" applyFill="1" applyAlignment="1" quotePrefix="1">
      <alignment horizontal="center"/>
    </xf>
    <xf numFmtId="0" fontId="2" fillId="36" borderId="11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/>
      <protection/>
    </xf>
    <xf numFmtId="0" fontId="4" fillId="37" borderId="11" xfId="0" applyFont="1" applyFill="1" applyBorder="1" applyAlignment="1">
      <alignment horizontal="center"/>
    </xf>
    <xf numFmtId="0" fontId="4" fillId="36" borderId="11" xfId="0" applyFont="1" applyFill="1" applyBorder="1" applyAlignment="1" applyProtection="1">
      <alignment horizontal="center"/>
      <protection locked="0"/>
    </xf>
    <xf numFmtId="164" fontId="2" fillId="35" borderId="11" xfId="0" applyNumberFormat="1" applyFont="1" applyFill="1" applyBorder="1" applyAlignment="1" applyProtection="1">
      <alignment horizontal="center"/>
      <protection/>
    </xf>
    <xf numFmtId="0" fontId="35" fillId="0" borderId="0" xfId="0" applyFont="1" applyAlignment="1">
      <alignment horizontal="center"/>
    </xf>
    <xf numFmtId="0" fontId="0" fillId="34" borderId="11" xfId="0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35" fillId="35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3" fillId="35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3" fillId="35" borderId="13" xfId="0" applyNumberFormat="1" applyFon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2" fontId="3" fillId="35" borderId="11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35" fillId="3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0.7109375" style="0" customWidth="1"/>
    <col min="2" max="2" width="12.140625" style="0" customWidth="1"/>
    <col min="3" max="3" width="14.00390625" style="0" customWidth="1"/>
    <col min="4" max="4" width="16.140625" style="0" customWidth="1"/>
    <col min="5" max="5" width="13.421875" style="0" customWidth="1"/>
    <col min="6" max="6" width="12.140625" style="0" customWidth="1"/>
    <col min="7" max="7" width="11.7109375" style="0" customWidth="1"/>
    <col min="9" max="10" width="7.00390625" style="0" customWidth="1"/>
    <col min="11" max="16" width="6.57421875" style="0" customWidth="1"/>
    <col min="18" max="18" width="7.00390625" style="0" customWidth="1"/>
    <col min="19" max="19" width="9.140625" style="0" customWidth="1"/>
  </cols>
  <sheetData>
    <row r="1" spans="1:25" ht="12.75">
      <c r="A1" s="53" t="s">
        <v>0</v>
      </c>
      <c r="B1" s="53"/>
      <c r="C1" s="53"/>
      <c r="D1" s="53"/>
      <c r="E1" s="53"/>
      <c r="F1" s="53"/>
      <c r="G1" s="53"/>
      <c r="I1" s="53" t="s">
        <v>23</v>
      </c>
      <c r="J1" s="53"/>
      <c r="K1" s="53"/>
      <c r="L1" s="53"/>
      <c r="M1" s="53"/>
      <c r="N1" s="53"/>
      <c r="O1" s="53"/>
      <c r="P1" s="53"/>
      <c r="R1" s="53" t="s">
        <v>24</v>
      </c>
      <c r="S1" s="53"/>
      <c r="T1" s="53"/>
      <c r="U1" s="53"/>
      <c r="V1" s="53"/>
      <c r="W1" s="53"/>
      <c r="X1" s="53"/>
      <c r="Y1" s="53"/>
    </row>
    <row r="2" spans="1:25" ht="12.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I2" s="2" t="s">
        <v>1</v>
      </c>
      <c r="J2" s="2">
        <v>0</v>
      </c>
      <c r="K2" s="2">
        <v>5</v>
      </c>
      <c r="L2" s="2">
        <v>10</v>
      </c>
      <c r="M2" s="2">
        <v>15</v>
      </c>
      <c r="N2" s="2">
        <v>20</v>
      </c>
      <c r="O2" s="2">
        <v>25</v>
      </c>
      <c r="P2" s="2">
        <v>30</v>
      </c>
      <c r="R2" s="2" t="s">
        <v>1</v>
      </c>
      <c r="S2" s="2">
        <v>0</v>
      </c>
      <c r="T2" s="2">
        <v>5</v>
      </c>
      <c r="U2" s="2">
        <v>10</v>
      </c>
      <c r="V2" s="2">
        <v>15</v>
      </c>
      <c r="W2" s="2">
        <v>20</v>
      </c>
      <c r="X2" s="2">
        <v>25</v>
      </c>
      <c r="Y2" s="2">
        <v>30</v>
      </c>
    </row>
    <row r="3" spans="1:25" ht="12.75">
      <c r="A3" s="42">
        <v>10</v>
      </c>
      <c r="B3" s="4">
        <f>-ROUND(95.5*D3/A3/E50,0)</f>
        <v>50</v>
      </c>
      <c r="C3" s="4">
        <f aca="true" t="shared" si="0" ref="C3:C48">-ROUND(D3,2)</f>
        <v>0.66</v>
      </c>
      <c r="D3" s="4">
        <f>ROUND((A3*((193*POWER((34500*B50*(EXP(A50/(11500*B50))-1)/F50),2)+D50)/A50)-193*POWER((34500*B50*(EXP(A3/(11500*B50))-1)/F50),2)-D50),3)</f>
        <v>-0.656</v>
      </c>
      <c r="E3" s="4">
        <f>ROUND((24000*B50*(EXP(A3/(8000*B50))-1)/F50),3)</f>
        <v>0.038</v>
      </c>
      <c r="F3" s="4">
        <f>ROUND(F50/EXP(A3/(8000*B50)),0)</f>
        <v>766</v>
      </c>
      <c r="G3" s="4">
        <f>ROUND(C50*POWER(F3,2)/450436,2)</f>
        <v>10.29</v>
      </c>
      <c r="I3" s="28">
        <v>10</v>
      </c>
      <c r="J3" s="20">
        <f>-ROUND(95.5*S3/A3/E50,0)</f>
        <v>50</v>
      </c>
      <c r="K3" s="20">
        <f>-ROUND(95.5*T3/A3/E50,0)</f>
        <v>50</v>
      </c>
      <c r="L3" s="20">
        <f>-ROUND(95.5*U3/A3/E50,0)</f>
        <v>50</v>
      </c>
      <c r="M3" s="20">
        <f>-ROUND(95.5*V3/A3/E50,0)</f>
        <v>49</v>
      </c>
      <c r="N3" s="20">
        <f>-ROUND(95.5*W3/A3/E50,0)</f>
        <v>49</v>
      </c>
      <c r="O3" s="20">
        <f>-ROUND(95.5*X3/A3/E50,0)</f>
        <v>48</v>
      </c>
      <c r="P3" s="20">
        <f>-ROUND(95.5*Y3/A3/E50,0)</f>
        <v>47</v>
      </c>
      <c r="R3" s="28">
        <v>10</v>
      </c>
      <c r="S3" s="34">
        <f>ROUND((A3*((193*POWER((34500*B50*(EXP(A50/(11500*B50))-1)/F50),2)+D50)/A50)-193*POWER((34500*B50*(EXP(A3/(11500*B50))-1)/F50),2)-D50+193*POWER((34500*B50*(EXP(A3/(11500*B50))-1)/F50),2)*(1-COS(S2*PI()/180))),3)</f>
        <v>-0.656</v>
      </c>
      <c r="T3" s="34">
        <f>ROUND((A3*((193*POWER((34500*B50*(EXP(A50/(11500*B50))-1)/F50),2)+D50)/A50)-193*POWER((34500*B50*(EXP(A3/(11500*B50))-1)/F50),2)-D50+193*POWER((34500*B50*(EXP(A3/(11500*B50))-1)/F50),2)*(1-COS(T2*PI()/180))),3)</f>
        <v>-0.655</v>
      </c>
      <c r="U3" s="34">
        <f>ROUND((A3*((193*POWER((34500*B50*(EXP(A50/(11500*B50))-1)/F50),2)+D50)/A50)-193*POWER((34500*B50*(EXP(A3/(11500*B50))-1)/F50),2)-D50+193*POWER((34500*B50*(EXP(A3/(11500*B50))-1)/F50),2)*(1-COS(U2*PI()/180))),3)</f>
        <v>-0.652</v>
      </c>
      <c r="V3" s="34">
        <f>ROUND((A3*((193*POWER((34500*B50*(EXP(A50/(11500*B50))-1)/F50),2)+D50)/A50)-193*POWER((34500*B50*(EXP(A3/(11500*B50))-1)/F50),2)-D50+193*POWER((34500*B50*(EXP(A3/(11500*B50))-1)/F50),2)*(1-COS(V2*PI()/180))),3)</f>
        <v>-0.647</v>
      </c>
      <c r="W3" s="34">
        <f>ROUND((A3*((193*POWER((34500*B50*(EXP(A50/(11500*B50))-1)/F50),2)+D50)/A50)-193*POWER((34500*B50*(EXP(A3/(11500*B50))-1)/F50),2)-D50+193*POWER((34500*B50*(EXP(A3/(11500*B50))-1)/F50),2)*(1-COS(W2*PI()/180))),3)</f>
        <v>-0.64</v>
      </c>
      <c r="X3" s="34">
        <f>ROUND((A3*((193*POWER((34500*B50*(EXP(A50/(11500*B50))-1)/F50),2)+D50)/A50)-193*POWER((34500*B50*(EXP(A3/(11500*B50))-1)/F50),2)-D50+193*POWER((34500*B50*(EXP(A3/(11500*B50))-1)/F50),2)*(1-COS(X2*PI()/180))),3)</f>
        <v>-0.63</v>
      </c>
      <c r="Y3" s="34">
        <f>ROUND((A3*((193*POWER((34500*B50*(EXP(A50/(11500*B50))-1)/F50),2)+D50)/A50)-193*POWER((34500*B50*(EXP(A3/(11500*B50))-1)/F50),2)-D50+193*POWER((34500*B50*(EXP(A3/(11500*B50))-1)/F50),2)*(1-COS(Y2*PI()/180))),3)</f>
        <v>-0.619</v>
      </c>
    </row>
    <row r="4" spans="1:25" ht="12.75">
      <c r="A4" s="43">
        <v>11</v>
      </c>
      <c r="B4" s="5">
        <f>-ROUND(95.5*D4/A4/E50,0)</f>
        <v>39</v>
      </c>
      <c r="C4" s="5">
        <f t="shared" si="0"/>
        <v>0.57</v>
      </c>
      <c r="D4" s="5">
        <f>ROUND((A4*((193*POWER((34500*B50*(EXP(A50/(11500*B50))-1)/F50),2)+D50)/A50)-193*POWER((34500*B50*(EXP(A4/(11500*B50))-1)/F50),2)-D50),3)</f>
        <v>-0.568</v>
      </c>
      <c r="E4" s="5">
        <f>ROUND((24000*B50*(EXP(A4/(8000*B50))-1)/F50),3)</f>
        <v>0.042</v>
      </c>
      <c r="F4" s="5">
        <f>ROUND(F50/EXP(A4/(8000*B50)),0)</f>
        <v>762</v>
      </c>
      <c r="G4" s="5">
        <f>ROUND(C50*POWER(F4,2)/450436,2)</f>
        <v>10.18</v>
      </c>
      <c r="I4" s="29">
        <v>11</v>
      </c>
      <c r="J4" s="21">
        <f>-ROUND(95.5*S4/A4/E50,0)</f>
        <v>39</v>
      </c>
      <c r="K4" s="21">
        <f>-ROUND(95.5*T4/A4/E50,0)</f>
        <v>39</v>
      </c>
      <c r="L4" s="21">
        <f>-ROUND(95.5*U4/A4/E50,0)</f>
        <v>39</v>
      </c>
      <c r="M4" s="21">
        <f>-ROUND(95.5*V4/A4/E50,0)</f>
        <v>39</v>
      </c>
      <c r="N4" s="21">
        <f>-ROUND(95.5*W4/A4/E50,0)</f>
        <v>38</v>
      </c>
      <c r="O4" s="21">
        <f>-ROUND(95.5*X4/A4/E50,0)</f>
        <v>37</v>
      </c>
      <c r="P4" s="21">
        <f>-ROUND(95.5*Y4/A4/E50,0)</f>
        <v>36</v>
      </c>
      <c r="R4" s="29">
        <v>11</v>
      </c>
      <c r="S4" s="35">
        <f>ROUND((A4*((193*POWER((34500*B50*(EXP(A50/(11500*B50))-1)/F50),2)+D50)/A50)-193*POWER((34500*B50*(EXP(A4/(11500*B50))-1)/F50),2)-D50+193*POWER((34500*B50*(EXP(A4/(11500*B50))-1)/F50),2)*(1-COS(S2*PI()/180))),3)</f>
        <v>-0.568</v>
      </c>
      <c r="T4" s="35">
        <f>ROUND((A4*((193*POWER((34500*B50*(EXP(A50/(11500*B50))-1)/F50),2)+D50)/A50)-193*POWER((34500*B50*(EXP(A4/(11500*B50))-1)/F50),2)-D50+193*POWER((34500*B50*(EXP(A4/(11500*B50))-1)/F50),2)*(1-COS(T2*PI()/180))),3)</f>
        <v>-0.567</v>
      </c>
      <c r="U4" s="35">
        <f>ROUND((A4*((193*POWER((34500*B50*(EXP(A50/(11500*B50))-1)/F50),2)+D50)/A50)-193*POWER((34500*B50*(EXP(A4/(11500*B50))-1)/F50),2)-D50+193*POWER((34500*B50*(EXP(A4/(11500*B50))-1)/F50),2)*(1-COS(U2*PI()/180))),3)</f>
        <v>-0.563</v>
      </c>
      <c r="V4" s="35">
        <f>ROUND((A4*((193*POWER((34500*B50*(EXP(A50/(11500*B50))-1)/F50),2)+D50)/A50)-193*POWER((34500*B50*(EXP(A4/(11500*B50))-1)/F50),2)-D50+193*POWER((34500*B50*(EXP(A4/(11500*B50))-1)/F50),2)*(1-COS(V2*PI()/180))),3)</f>
        <v>-0.557</v>
      </c>
      <c r="W4" s="35">
        <f>ROUND((A4*((193*POWER((34500*B50*(EXP(A50/(11500*B50))-1)/F50),2)+D50)/A50)-193*POWER((34500*B50*(EXP(A4/(11500*B50))-1)/F50),2)-D50+193*POWER((34500*B50*(EXP(A4/(11500*B50))-1)/F50),2)*(1-COS(W2*PI()/180))),3)</f>
        <v>-0.548</v>
      </c>
      <c r="X4" s="35">
        <f>ROUND((A4*((193*POWER((34500*B50*(EXP(A50/(11500*B50))-1)/F50),2)+D50)/A50)-193*POWER((34500*B50*(EXP(A4/(11500*B50))-1)/F50),2)-D50+193*POWER((34500*B50*(EXP(A4/(11500*B50))-1)/F50),2)*(1-COS(X2*PI()/180))),3)</f>
        <v>-0.537</v>
      </c>
      <c r="Y4" s="35">
        <f>ROUND((A4*((193*POWER((34500*B50*(EXP(A50/(11500*B50))-1)/F50),2)+D50)/A50)-193*POWER((34500*B50*(EXP(A4/(11500*B50))-1)/F50),2)-D50+193*POWER((34500*B50*(EXP(A4/(11500*B50))-1)/F50),2)*(1-COS(Y2*PI()/180))),3)</f>
        <v>-0.524</v>
      </c>
    </row>
    <row r="5" spans="1:25" ht="12.75">
      <c r="A5" s="19">
        <v>12</v>
      </c>
      <c r="B5" s="6">
        <f>-ROUND(95.5*D5/A5/E50,0)</f>
        <v>31</v>
      </c>
      <c r="C5" s="6">
        <f t="shared" si="0"/>
        <v>0.49</v>
      </c>
      <c r="D5" s="6">
        <f>ROUND((A5*((193*POWER((34500*B50*(EXP(A50/(11500*B50))-1)/F50),2)+D50)/A50)-193*POWER((34500*B50*(EXP(A5/(11500*B50))-1)/F50),2)-D50),3)</f>
        <v>-0.487</v>
      </c>
      <c r="E5" s="6">
        <f>ROUND((24000*B50*(EXP(A5/(8000*B50))-1)/F50),3)</f>
        <v>0.046</v>
      </c>
      <c r="F5" s="6">
        <f>ROUND(F50/EXP(A5/(8000*B50)),0)</f>
        <v>757</v>
      </c>
      <c r="G5" s="6">
        <f>ROUND(C50*POWER(F5,2)/450436,2)</f>
        <v>10.05</v>
      </c>
      <c r="I5" s="30">
        <v>12</v>
      </c>
      <c r="J5" s="22">
        <f>-ROUND(95.5*S5/A5/E50,0)</f>
        <v>31</v>
      </c>
      <c r="K5" s="22">
        <f>-ROUND(95.5*T5/A5/E50,0)</f>
        <v>31</v>
      </c>
      <c r="L5" s="22">
        <f>-ROUND(95.5*U5/A5/E50,0)</f>
        <v>31</v>
      </c>
      <c r="M5" s="22">
        <f>-ROUND(95.5*V5/A5/E50,0)</f>
        <v>30</v>
      </c>
      <c r="N5" s="22">
        <f>-ROUND(95.5*W5/A5/E50,0)</f>
        <v>29</v>
      </c>
      <c r="O5" s="22">
        <f>-ROUND(95.5*X5/A5/E50,0)</f>
        <v>29</v>
      </c>
      <c r="P5" s="22">
        <f>-ROUND(95.5*Y5/A5/E50,0)</f>
        <v>28</v>
      </c>
      <c r="R5" s="30">
        <v>12</v>
      </c>
      <c r="S5" s="36">
        <f>ROUND((A5*((193*POWER((34500*B50*(EXP(A50/(11500*B50))-1)/F50),2)+D50)/A50)-193*POWER((34500*B50*(EXP(A5/(11500*B50))-1)/F50),2)-D50+193*POWER((34500*B50*(EXP(A5/(11500*B50))-1)/F50),2)*(1-COS(S2*PI()/180))),3)</f>
        <v>-0.487</v>
      </c>
      <c r="T5" s="36">
        <f>ROUND((A5*((193*POWER((34500*B50*(EXP(A50/(11500*B50))-1)/F50),2)+D50)/A50)-193*POWER((34500*B50*(EXP(A5/(11500*B50))-1)/F50),2)-D50+193*POWER((34500*B50*(EXP(A5/(11500*B50))-1)/F50),2)*(1-COS(T2*PI()/180))),3)</f>
        <v>-0.485</v>
      </c>
      <c r="U5" s="36">
        <f>ROUND((A5*((193*POWER((34500*B50*(EXP(A50/(11500*B50))-1)/F50),2)+D50)/A50)-193*POWER((34500*B50*(EXP(A5/(11500*B50))-1)/F50),2)-D50+193*POWER((34500*B50*(EXP(A5/(11500*B50))-1)/F50),2)*(1-COS(U2*PI()/180))),3)</f>
        <v>-0.481</v>
      </c>
      <c r="V5" s="36">
        <f>ROUND((A5*((193*POWER((34500*B50*(EXP(A50/(11500*B50))-1)/F50),2)+D50)/A50)-193*POWER((34500*B50*(EXP(A5/(11500*B50))-1)/F50),2)-D50+193*POWER((34500*B50*(EXP(A5/(11500*B50))-1)/F50),2)*(1-COS(V2*PI()/180))),3)</f>
        <v>-0.473</v>
      </c>
      <c r="W5" s="36">
        <f>ROUND((A5*((193*POWER((34500*B50*(EXP(A50/(11500*B50))-1)/F50),2)+D50)/A50)-193*POWER((34500*B50*(EXP(A5/(11500*B50))-1)/F50),2)-D50+193*POWER((34500*B50*(EXP(A5/(11500*B50))-1)/F50),2)*(1-COS(W2*PI()/180))),3)</f>
        <v>-0.463</v>
      </c>
      <c r="X5" s="36">
        <f>ROUND((A5*((193*POWER((34500*B50*(EXP(A50/(11500*B50))-1)/F50),2)+D50)/A50)-193*POWER((34500*B50*(EXP(A5/(11500*B50))-1)/F50),2)-D50+193*POWER((34500*B50*(EXP(A5/(11500*B50))-1)/F50),2)*(1-COS(X2*PI()/180))),3)</f>
        <v>-0.449</v>
      </c>
      <c r="Y5" s="36">
        <f>ROUND((A5*((193*POWER((34500*B50*(EXP(A50/(11500*B50))-1)/F50),2)+D50)/A50)-193*POWER((34500*B50*(EXP(A5/(11500*B50))-1)/F50),2)-D50+193*POWER((34500*B50*(EXP(A5/(11500*B50))-1)/F50),2)*(1-COS(Y2*PI()/180))),3)</f>
        <v>-0.433</v>
      </c>
    </row>
    <row r="6" spans="1:25" ht="12.75">
      <c r="A6" s="43">
        <v>13</v>
      </c>
      <c r="B6" s="7">
        <f>-ROUND(95.5*D6/A6/E50,0)</f>
        <v>24</v>
      </c>
      <c r="C6" s="7">
        <f t="shared" si="0"/>
        <v>0.41</v>
      </c>
      <c r="D6" s="7">
        <f>ROUND((A6*((193*POWER((34500*B50*(EXP(A50/(11500*B50))-1)/F50),2)+D50)/A50)-193*POWER((34500*B50*(EXP(A6/(11500*B50))-1)/F50),2)-D50),3)</f>
        <v>-0.411</v>
      </c>
      <c r="E6" s="8">
        <f>ROUND((24000*B50*(EXP(A6/(8000*B50))-1)/F50),3)</f>
        <v>0.05</v>
      </c>
      <c r="F6" s="7">
        <f>ROUND(F50/EXP(A6/(8000*B50)),0)</f>
        <v>753</v>
      </c>
      <c r="G6" s="7">
        <f>ROUND(C50*POWER(F6,2)/450436,2)</f>
        <v>9.94</v>
      </c>
      <c r="I6" s="29">
        <v>13</v>
      </c>
      <c r="J6" s="23">
        <f>-ROUND(95.5*S6/A6/E50,0)</f>
        <v>24</v>
      </c>
      <c r="K6" s="23">
        <f>-ROUND(95.5*T6/A6/E50,0)</f>
        <v>24</v>
      </c>
      <c r="L6" s="23">
        <f>-ROUND(95.5*U6/A6/E50,0)</f>
        <v>24</v>
      </c>
      <c r="M6" s="23">
        <f>-ROUND(95.5*V6/A6/E50,0)</f>
        <v>23</v>
      </c>
      <c r="N6" s="23">
        <f>-ROUND(95.5*W6/A6/E50,0)</f>
        <v>23</v>
      </c>
      <c r="O6" s="23">
        <f>-ROUND(95.5*X6/A6/E50,0)</f>
        <v>22</v>
      </c>
      <c r="P6" s="23">
        <f>-ROUND(95.5*Y6/A6/E50,0)</f>
        <v>20</v>
      </c>
      <c r="R6" s="29">
        <v>13</v>
      </c>
      <c r="S6" s="37">
        <f>ROUND((A6*((193*POWER((34500*B50*(EXP(A50/(11500*B50))-1)/F50),2)+D50)/A50)-193*POWER((34500*B50*(EXP(A6/(11500*B50))-1)/F50),2)-D50+193*POWER((34500*B50*(EXP(A6/(11500*B50))-1)/F50),2)*(1-COS(S2*PI()/180))),3)</f>
        <v>-0.411</v>
      </c>
      <c r="T6" s="37">
        <f>ROUND((A6*((193*POWER((34500*B50*(EXP(A50/(11500*B50))-1)/F50),2)+D50)/A50)-193*POWER((34500*B50*(EXP(A6/(11500*B50))-1)/F50),2)-D50+193*POWER((34500*B50*(EXP(A6/(11500*B50))-1)/F50),2)*(1-COS(T2*PI()/180))),3)</f>
        <v>-0.409</v>
      </c>
      <c r="U6" s="37">
        <f>ROUND((A6*((193*POWER((34500*B50*(EXP(A50/(11500*B50))-1)/F50),2)+D50)/A50)-193*POWER((34500*B50*(EXP(A6/(11500*B50))-1)/F50),2)-D50+193*POWER((34500*B50*(EXP(A6/(11500*B50))-1)/F50),2)*(1-COS(U2*PI()/180))),3)</f>
        <v>-0.404</v>
      </c>
      <c r="V6" s="37">
        <f>ROUND((A6*((193*POWER((34500*B50*(EXP(A50/(11500*B50))-1)/F50),2)+D50)/A50)-193*POWER((34500*B50*(EXP(A6/(11500*B50))-1)/F50),2)-D50+193*POWER((34500*B50*(EXP(A6/(11500*B50))-1)/F50),2)*(1-COS(V2*PI()/180))),3)</f>
        <v>-0.395</v>
      </c>
      <c r="W6" s="37">
        <f>ROUND((A6*((193*POWER((34500*B50*(EXP(A50/(11500*B50))-1)/F50),2)+D50)/A50)-193*POWER((34500*B50*(EXP(A6/(11500*B50))-1)/F50),2)-D50+193*POWER((34500*B50*(EXP(A6/(11500*B50))-1)/F50),2)*(1-COS(W2*PI()/180))),3)</f>
        <v>-0.383</v>
      </c>
      <c r="X6" s="37">
        <f>ROUND((A6*((193*POWER((34500*B50*(EXP(A50/(11500*B50))-1)/F50),2)+D50)/A50)-193*POWER((34500*B50*(EXP(A6/(11500*B50))-1)/F50),2)-D50+193*POWER((34500*B50*(EXP(A6/(11500*B50))-1)/F50),2)*(1-COS(X2*PI()/180))),3)</f>
        <v>-0.367</v>
      </c>
      <c r="Y6" s="37">
        <f>ROUND((A6*((193*POWER((34500*B50*(EXP(A50/(11500*B50))-1)/F50),2)+D50)/A50)-193*POWER((34500*B50*(EXP(A6/(11500*B50))-1)/F50),2)-D50+193*POWER((34500*B50*(EXP(A6/(11500*B50))-1)/F50),2)*(1-COS(Y2*PI()/180))),3)</f>
        <v>-0.348</v>
      </c>
    </row>
    <row r="7" spans="1:25" ht="12.75">
      <c r="A7" s="19">
        <v>14</v>
      </c>
      <c r="B7" s="6">
        <f>-ROUND(95.5*D7/A7/E50,0)</f>
        <v>19</v>
      </c>
      <c r="C7" s="6">
        <f t="shared" si="0"/>
        <v>0.34</v>
      </c>
      <c r="D7" s="6">
        <f>ROUND((A7*((193*POWER((34500*B50*(EXP(A50/(11500*B50))-1)/F50),2)+D50)/A50)-193*POWER((34500*B50*(EXP(A7/(11500*B50))-1)/F50),2)-D50),3)</f>
        <v>-0.341</v>
      </c>
      <c r="E7" s="6">
        <f>ROUND((24000*B50*(EXP(A7/(8000*B50))-1)/F50),3)</f>
        <v>0.054</v>
      </c>
      <c r="F7" s="6">
        <f>ROUND(F50/EXP(A7/(8000*B50)),0)</f>
        <v>749</v>
      </c>
      <c r="G7" s="6">
        <f>ROUND(C50*POWER(F7,2)/450436,2)</f>
        <v>9.84</v>
      </c>
      <c r="I7" s="30">
        <v>14</v>
      </c>
      <c r="J7" s="22">
        <f>-ROUND(95.5*S7/A7/E50,0)</f>
        <v>19</v>
      </c>
      <c r="K7" s="22">
        <f>-ROUND(95.5*T7/A7/E50,0)</f>
        <v>18</v>
      </c>
      <c r="L7" s="22">
        <f>-ROUND(95.5*U7/A7/E50,0)</f>
        <v>18</v>
      </c>
      <c r="M7" s="22">
        <f>-ROUND(95.5*V7/A7/E50,0)</f>
        <v>18</v>
      </c>
      <c r="N7" s="22">
        <f>-ROUND(95.5*W7/A7/E50,0)</f>
        <v>17</v>
      </c>
      <c r="O7" s="22">
        <f>-ROUND(95.5*X7/A7/E50,0)</f>
        <v>16</v>
      </c>
      <c r="P7" s="22">
        <f>-ROUND(95.5*Y7/A7/E50,0)</f>
        <v>15</v>
      </c>
      <c r="R7" s="30">
        <v>14</v>
      </c>
      <c r="S7" s="36">
        <f>ROUND((A7*((193*POWER((34500*B50*(EXP(A50/(11500*B50))-1)/F50),2)+D50)/A50)-193*POWER((34500*B50*(EXP(A7/(11500*B50))-1)/F50),2)-D50+193*POWER((34500*B50*(EXP(A7/(11500*B50))-1)/F50),2)*(1-COS(S2*PI()/180))),3)</f>
        <v>-0.341</v>
      </c>
      <c r="T7" s="36">
        <f>ROUND((A7*((193*POWER((34500*B50*(EXP(A50/(11500*B50))-1)/F50),2)+D50)/A50)-193*POWER((34500*B50*(EXP(A7/(11500*B50))-1)/F50),2)-D50+193*POWER((34500*B50*(EXP(A7/(11500*B50))-1)/F50),2)*(1-COS(T2*PI()/180))),3)</f>
        <v>-0.339</v>
      </c>
      <c r="U7" s="36">
        <f>ROUND((A7*((193*POWER((34500*B50*(EXP(A50/(11500*B50))-1)/F50),2)+D50)/A50)-193*POWER((34500*B50*(EXP(A7/(11500*B50))-1)/F50),2)-D50+193*POWER((34500*B50*(EXP(A7/(11500*B50))-1)/F50),2)*(1-COS(U2*PI()/180))),3)</f>
        <v>-0.333</v>
      </c>
      <c r="V7" s="36">
        <f>ROUND((A7*((193*POWER((34500*B50*(EXP(A50/(11500*B50))-1)/F50),2)+D50)/A50)-193*POWER((34500*B50*(EXP(A7/(11500*B50))-1)/F50),2)-D50+193*POWER((34500*B50*(EXP(A7/(11500*B50))-1)/F50),2)*(1-COS(V2*PI()/180))),3)</f>
        <v>-0.323</v>
      </c>
      <c r="W7" s="36">
        <f>ROUND((A7*((193*POWER((34500*B50*(EXP(A50/(11500*B50))-1)/F50),2)+D50)/A50)-193*POWER((34500*B50*(EXP(A7/(11500*B50))-1)/F50),2)-D50+193*POWER((34500*B50*(EXP(A7/(11500*B50))-1)/F50),2)*(1-COS(W2*PI()/180))),3)</f>
        <v>-0.308</v>
      </c>
      <c r="X7" s="36">
        <f>ROUND((A7*((193*POWER((34500*B50*(EXP(A50/(11500*B50))-1)/F50),2)+D50)/A50)-193*POWER((34500*B50*(EXP(A7/(11500*B50))-1)/F50),2)-D50+193*POWER((34500*B50*(EXP(A7/(11500*B50))-1)/F50),2)*(1-COS(X2*PI()/180))),3)</f>
        <v>-0.29</v>
      </c>
      <c r="Y7" s="36">
        <f>ROUND((A7*((193*POWER((34500*B50*(EXP(A50/(11500*B50))-1)/F50),2)+D50)/A50)-193*POWER((34500*B50*(EXP(A7/(11500*B50))-1)/F50),2)-D50+193*POWER((34500*B50*(EXP(A7/(11500*B50))-1)/F50),2)*(1-COS(Y2*PI()/180))),3)</f>
        <v>-0.268</v>
      </c>
    </row>
    <row r="8" spans="1:25" ht="12.75">
      <c r="A8" s="44">
        <v>15</v>
      </c>
      <c r="B8" s="10">
        <f>-ROUND(95.5*D8/A8/E50,0)</f>
        <v>14</v>
      </c>
      <c r="C8" s="10">
        <f t="shared" si="0"/>
        <v>0.28</v>
      </c>
      <c r="D8" s="10">
        <f>ROUND((A8*((193*POWER((34500*B50*(EXP(A50/(11500*B50))-1)/F50),2)+D50)/A50)-193*POWER((34500*B50*(EXP(A8/(11500*B50))-1)/F50),2)-D50),3)</f>
        <v>-0.278</v>
      </c>
      <c r="E8" s="10">
        <f>ROUND((24000*B50*(EXP(A8/(8000*B50))-1)/F50),3)</f>
        <v>0.058</v>
      </c>
      <c r="F8" s="10">
        <f>ROUND(F50/EXP(A8/(8000*B50)),0)</f>
        <v>745</v>
      </c>
      <c r="G8" s="10">
        <f>ROUND(C50*POWER(F8,2)/450436,2)</f>
        <v>9.73</v>
      </c>
      <c r="I8" s="31">
        <v>15</v>
      </c>
      <c r="J8" s="25">
        <f>-ROUND(95.5*S8/A8/E50,0)</f>
        <v>14</v>
      </c>
      <c r="K8" s="25">
        <f>-ROUND(95.5*T8/A8/E50,0)</f>
        <v>14</v>
      </c>
      <c r="L8" s="25">
        <f>-ROUND(95.5*U8/A8/E50,0)</f>
        <v>14</v>
      </c>
      <c r="M8" s="25">
        <f>-ROUND(95.5*V8/A8/E50,0)</f>
        <v>13</v>
      </c>
      <c r="N8" s="25">
        <f>-ROUND(95.5*W8/A8/E50,0)</f>
        <v>12</v>
      </c>
      <c r="O8" s="25">
        <f>-ROUND(95.5*X8/A8/E50,0)</f>
        <v>11</v>
      </c>
      <c r="P8" s="25">
        <f>-ROUND(95.5*Y8/A8/E50,0)</f>
        <v>10</v>
      </c>
      <c r="R8" s="31">
        <v>15</v>
      </c>
      <c r="S8" s="38">
        <f>ROUND((A8*((193*POWER((34500*B50*(EXP(A50/(11500*B50))-1)/F50),2)+D50)/A50)-193*POWER((34500*B50*(EXP(A8/(11500*B50))-1)/F50),2)-D50+193*POWER((34500*B50*(EXP(A8/(11500*B50))-1)/F50),2)*(1-COS(S2*PI()/180))),3)</f>
        <v>-0.278</v>
      </c>
      <c r="T8" s="38">
        <f>ROUND((A8*((193*POWER((34500*B50*(EXP(A50/(11500*B50))-1)/F50),2)+D50)/A50)-193*POWER((34500*B50*(EXP(A8/(11500*B50))-1)/F50),2)-D50+193*POWER((34500*B50*(EXP(A8/(11500*B50))-1)/F50),2)*(1-COS(T2*PI()/180))),3)</f>
        <v>-0.276</v>
      </c>
      <c r="U8" s="38">
        <f>ROUND((A8*((193*POWER((34500*B50*(EXP(A50/(11500*B50))-1)/F50),2)+D50)/A50)-193*POWER((34500*B50*(EXP(A8/(11500*B50))-1)/F50),2)-D50+193*POWER((34500*B50*(EXP(A8/(11500*B50))-1)/F50),2)*(1-COS(U2*PI()/180))),3)</f>
        <v>-0.269</v>
      </c>
      <c r="V8" s="38">
        <f>ROUND((A8*((193*POWER((34500*B50*(EXP(A50/(11500*B50))-1)/F50),2)+D50)/A50)-193*POWER((34500*B50*(EXP(A8/(11500*B50))-1)/F50),2)-D50+193*POWER((34500*B50*(EXP(A8/(11500*B50))-1)/F50),2)*(1-COS(V2*PI()/180))),3)</f>
        <v>-0.257</v>
      </c>
      <c r="W8" s="38">
        <f>ROUND((A8*((193*POWER((34500*B50*(EXP(A50/(11500*B50))-1)/F50),2)+D50)/A50)-193*POWER((34500*B50*(EXP(A8/(11500*B50))-1)/F50),2)-D50+193*POWER((34500*B50*(EXP(A8/(11500*B50))-1)/F50),2)*(1-COS(W2*PI()/180))),3)</f>
        <v>-0.24</v>
      </c>
      <c r="X8" s="38">
        <f>ROUND((A8*((193*POWER((34500*B50*(EXP(A50/(11500*B50))-1)/F50),2)+D50)/A50)-193*POWER((34500*B50*(EXP(A8/(11500*B50))-1)/F50),2)-D50+193*POWER((34500*B50*(EXP(A8/(11500*B50))-1)/F50),2)*(1-COS(X2*PI()/180))),3)</f>
        <v>-0.219</v>
      </c>
      <c r="Y8" s="38">
        <f>ROUND((A8*((193*POWER((34500*B50*(EXP(A50/(11500*B50))-1)/F50),2)+D50)/A50)-193*POWER((34500*B50*(EXP(A8/(11500*B50))-1)/F50),2)-D50+193*POWER((34500*B50*(EXP(A8/(11500*B50))-1)/F50),2)*(1-COS(Y2*PI()/180))),3)</f>
        <v>-0.194</v>
      </c>
    </row>
    <row r="9" spans="1:25" ht="12.75">
      <c r="A9" s="19">
        <v>16</v>
      </c>
      <c r="B9" s="6">
        <f>-ROUND(95.5*D9/A9/E50,0)</f>
        <v>11</v>
      </c>
      <c r="C9" s="6">
        <f t="shared" si="0"/>
        <v>0.22</v>
      </c>
      <c r="D9" s="6">
        <f>ROUND((A9*((193*POWER((34500*B50*(EXP(A50/(11500*B50))-1)/F50),2)+D50)/A50)-193*POWER((34500*B50*(EXP(A9/(11500*B50))-1)/F50),2)-D50),3)</f>
        <v>-0.221</v>
      </c>
      <c r="E9" s="6">
        <f>ROUND((24000*B50*(EXP(A9/(8000*B50))-1)/F50),3)</f>
        <v>0.062</v>
      </c>
      <c r="F9" s="6">
        <f>ROUND(F50/EXP(A9/(8000*B50)),0)</f>
        <v>741</v>
      </c>
      <c r="G9" s="6">
        <f>ROUND(C50*POWER(F9,2)/450436,2)</f>
        <v>9.63</v>
      </c>
      <c r="I9" s="30">
        <v>16</v>
      </c>
      <c r="J9" s="22">
        <f>-ROUND(95.5*S9/A9/E50,0)</f>
        <v>11</v>
      </c>
      <c r="K9" s="22">
        <f>-ROUND(95.5*T9/A9/E50,0)</f>
        <v>10</v>
      </c>
      <c r="L9" s="22">
        <f>-ROUND(95.5*U9/A9/E50,0)</f>
        <v>10</v>
      </c>
      <c r="M9" s="22">
        <f>-ROUND(95.5*V9/A9/E50,0)</f>
        <v>9</v>
      </c>
      <c r="N9" s="22">
        <f>-ROUND(95.5*W9/A9/E50,0)</f>
        <v>8</v>
      </c>
      <c r="O9" s="22">
        <f>-ROUND(95.5*X9/A9/E50,0)</f>
        <v>7</v>
      </c>
      <c r="P9" s="22">
        <f>-ROUND(95.5*Y9/A9/E50,0)</f>
        <v>6</v>
      </c>
      <c r="R9" s="30">
        <v>16</v>
      </c>
      <c r="S9" s="36">
        <f>ROUND((A9*((193*POWER((34500*B50*(EXP(A50/(11500*B50))-1)/F50),2)+D50)/A50)-193*POWER((34500*B50*(EXP(A9/(11500*B50))-1)/F50),2)-D50+193*POWER((34500*B50*(EXP(A9/(11500*B50))-1)/F50),2)*(1-COS(S2*PI()/180))),3)</f>
        <v>-0.221</v>
      </c>
      <c r="T9" s="36">
        <f>ROUND((A9*((193*POWER((34500*B50*(EXP(A50/(11500*B50))-1)/F50),2)+D50)/A50)-193*POWER((34500*B50*(EXP(A9/(11500*B50))-1)/F50),2)-D50+193*POWER((34500*B50*(EXP(A9/(11500*B50))-1)/F50),2)*(1-COS(T2*PI()/180))),3)</f>
        <v>-0.218</v>
      </c>
      <c r="U9" s="36">
        <f>ROUND((A9*((193*POWER((34500*B50*(EXP(A50/(11500*B50))-1)/F50),2)+D50)/A50)-193*POWER((34500*B50*(EXP(A9/(11500*B50))-1)/F50),2)-D50+193*POWER((34500*B50*(EXP(A9/(11500*B50))-1)/F50),2)*(1-COS(U2*PI()/180))),3)</f>
        <v>-0.21</v>
      </c>
      <c r="V9" s="36">
        <f>ROUND((A9*((193*POWER((34500*B50*(EXP(A50/(11500*B50))-1)/F50),2)+D50)/A50)-193*POWER((34500*B50*(EXP(A9/(11500*B50))-1)/F50),2)-D50+193*POWER((34500*B50*(EXP(A9/(11500*B50))-1)/F50),2)*(1-COS(V2*PI()/180))),3)</f>
        <v>-0.197</v>
      </c>
      <c r="W9" s="36">
        <f>ROUND((A9*((193*POWER((34500*B50*(EXP(A50/(11500*B50))-1)/F50),2)+D50)/A50)-193*POWER((34500*B50*(EXP(A9/(11500*B50))-1)/F50),2)-D50+193*POWER((34500*B50*(EXP(A9/(11500*B50))-1)/F50),2)*(1-COS(W2*PI()/180))),3)</f>
        <v>-0.178</v>
      </c>
      <c r="X9" s="36">
        <f>ROUND((A9*((193*POWER((34500*B50*(EXP(A50/(11500*B50))-1)/F50),2)+D50)/A50)-193*POWER((34500*B50*(EXP(A9/(11500*B50))-1)/F50),2)-D50+193*POWER((34500*B50*(EXP(A9/(11500*B50))-1)/F50),2)*(1-COS(X2*PI()/180))),3)</f>
        <v>-0.153</v>
      </c>
      <c r="Y9" s="36">
        <f>ROUND((A9*((193*POWER((34500*B50*(EXP(A50/(11500*B50))-1)/F50),2)+D50)/A50)-193*POWER((34500*B50*(EXP(A9/(11500*B50))-1)/F50),2)-D50+193*POWER((34500*B50*(EXP(A9/(11500*B50))-1)/F50),2)*(1-COS(Y2*PI()/180))),3)</f>
        <v>-0.124</v>
      </c>
    </row>
    <row r="10" spans="1:25" ht="12.75">
      <c r="A10" s="45">
        <v>17</v>
      </c>
      <c r="B10" s="8">
        <f>-ROUND(95.5*D10/A10/E50,0)</f>
        <v>8</v>
      </c>
      <c r="C10" s="8">
        <f t="shared" si="0"/>
        <v>0.17</v>
      </c>
      <c r="D10" s="8">
        <f>ROUND((A10*((193*POWER((34500*B50*(EXP(A50/(11500*B50))-1)/F50),2)+D50)/A50)-193*POWER((34500*B50*(EXP(A10/(11500*B50))-1)/F50),2)-D50),3)</f>
        <v>-0.17</v>
      </c>
      <c r="E10" s="8">
        <f>ROUND((24000*B50*(EXP(A10/(8000*B50))-1)/F50),3)</f>
        <v>0.066</v>
      </c>
      <c r="F10" s="8">
        <f>ROUND(F50/EXP(A10/(8000*B50)),0)</f>
        <v>736</v>
      </c>
      <c r="G10" s="8">
        <f>ROUND(C50*POWER(F10,2)/450436,2)</f>
        <v>9.5</v>
      </c>
      <c r="I10" s="32">
        <v>17</v>
      </c>
      <c r="J10" s="26">
        <f>-ROUND(95.5*S10/A10/E50,0)</f>
        <v>8</v>
      </c>
      <c r="K10" s="26">
        <f>-ROUND(95.5*T10/A10/E50,0)</f>
        <v>8</v>
      </c>
      <c r="L10" s="26">
        <f>-ROUND(95.5*U10/A10/E50,0)</f>
        <v>7</v>
      </c>
      <c r="M10" s="26">
        <f>-ROUND(95.5*V10/A10/E50,0)</f>
        <v>6</v>
      </c>
      <c r="N10" s="26">
        <f>-ROUND(95.5*W10/A10/E50,0)</f>
        <v>5</v>
      </c>
      <c r="O10" s="26">
        <f>-ROUND(95.5*X10/A10/E50,0)</f>
        <v>4</v>
      </c>
      <c r="P10" s="26">
        <f>-ROUND(95.5*Y10/A10/E50,0)</f>
        <v>3</v>
      </c>
      <c r="R10" s="32">
        <v>17</v>
      </c>
      <c r="S10" s="39">
        <f>ROUND((A10*((193*POWER((34500*B50*(EXP(A50/(11500*B50))-1)/F50),2)+D50)/A50)-193*POWER((34500*B50*(EXP(A10/(11500*B50))-1)/F50),2)-D50+193*POWER((34500*B50*(EXP(A10/(11500*B50))-1)/F50),2)*(1-COS(S2*PI()/180))),3)</f>
        <v>-0.17</v>
      </c>
      <c r="T10" s="39">
        <f>ROUND((A10*((193*POWER((34500*B50*(EXP(A50/(11500*B50))-1)/F50),2)+D50)/A50)-193*POWER((34500*B50*(EXP(A10/(11500*B50))-1)/F50),2)-D50+193*POWER((34500*B50*(EXP(A10/(11500*B50))-1)/F50),2)*(1-COS(T2*PI()/180))),3)</f>
        <v>-0.167</v>
      </c>
      <c r="U10" s="39">
        <f>ROUND((A10*((193*POWER((34500*B50*(EXP(A50/(11500*B50))-1)/F50),2)+D50)/A50)-193*POWER((34500*B50*(EXP(A10/(11500*B50))-1)/F50),2)-D50+193*POWER((34500*B50*(EXP(A10/(11500*B50))-1)/F50),2)*(1-COS(U2*PI()/180))),3)</f>
        <v>-0.158</v>
      </c>
      <c r="V10" s="39">
        <f>ROUND((A10*((193*POWER((34500*B50*(EXP(A50/(11500*B50))-1)/F50),2)+D50)/A50)-193*POWER((34500*B50*(EXP(A10/(11500*B50))-1)/F50),2)-D50+193*POWER((34500*B50*(EXP(A10/(11500*B50))-1)/F50),2)*(1-COS(V2*PI()/180))),3)</f>
        <v>-0.143</v>
      </c>
      <c r="W10" s="39">
        <f>ROUND((A10*((193*POWER((34500*B50*(EXP(A50/(11500*B50))-1)/F50),2)+D50)/A50)-193*POWER((34500*B50*(EXP(A10/(11500*B50))-1)/F50),2)-D50+193*POWER((34500*B50*(EXP(A10/(11500*B50))-1)/F50),2)*(1-COS(W2*PI()/180))),3)</f>
        <v>-0.121</v>
      </c>
      <c r="X10" s="39">
        <f>ROUND((A10*((193*POWER((34500*B50*(EXP(A50/(11500*B50))-1)/F50),2)+D50)/A50)-193*POWER((34500*B50*(EXP(A10/(11500*B50))-1)/F50),2)-D50+193*POWER((34500*B50*(EXP(A10/(11500*B50))-1)/F50),2)*(1-COS(X2*PI()/180))),3)</f>
        <v>-0.094</v>
      </c>
      <c r="Y10" s="39">
        <f>ROUND((A10*((193*POWER((34500*B50*(EXP(A50/(11500*B50))-1)/F50),2)+D50)/A50)-193*POWER((34500*B50*(EXP(A10/(11500*B50))-1)/F50),2)-D50+193*POWER((34500*B50*(EXP(A10/(11500*B50))-1)/F50),2)*(1-COS(Y2*PI()/180))),3)</f>
        <v>-0.061</v>
      </c>
    </row>
    <row r="11" spans="1:25" ht="12.75">
      <c r="A11" s="19">
        <v>18</v>
      </c>
      <c r="B11" s="6">
        <f>-ROUND(95.5*D11/A11/E50,0)</f>
        <v>5</v>
      </c>
      <c r="C11" s="6">
        <f t="shared" si="0"/>
        <v>0.13</v>
      </c>
      <c r="D11" s="6">
        <f>ROUND((A11*((193*POWER((34500*B50*(EXP(A50/(11500*B50))-1)/F50),2)+D50)/A50)-193*POWER((34500*B50*(EXP(A11/(11500*B50))-1)/F50),2)-D50),3)</f>
        <v>-0.126</v>
      </c>
      <c r="E11" s="6">
        <f>ROUND((24000*B50*(EXP(A11/(8000*B50))-1)/F50),3)</f>
        <v>0.07</v>
      </c>
      <c r="F11" s="6">
        <f>ROUND(F50/EXP(A11/(8000*B50)),0)</f>
        <v>732</v>
      </c>
      <c r="G11" s="6">
        <f>ROUND(C50*POWER(F11,2)/450436,2)</f>
        <v>9.4</v>
      </c>
      <c r="I11" s="30">
        <v>18</v>
      </c>
      <c r="J11" s="22">
        <f>-ROUND(95.5*S11/A11/E50,0)</f>
        <v>5</v>
      </c>
      <c r="K11" s="22">
        <f>-ROUND(95.5*T11/A11/E50,0)</f>
        <v>5</v>
      </c>
      <c r="L11" s="22">
        <f>-ROUND(95.5*U11/A11/E50,0)</f>
        <v>5</v>
      </c>
      <c r="M11" s="22">
        <f>-ROUND(95.5*V11/A11/E50,0)</f>
        <v>4</v>
      </c>
      <c r="N11" s="22">
        <f>-ROUND(95.5*W11/A11/E50,0)</f>
        <v>3</v>
      </c>
      <c r="O11" s="22">
        <f>-ROUND(95.5*X11/A11/E50,0)</f>
        <v>2</v>
      </c>
      <c r="P11" s="22">
        <f>-ROUND(95.5*Y11/A11/E50,0)</f>
        <v>0</v>
      </c>
      <c r="R11" s="30">
        <v>18</v>
      </c>
      <c r="S11" s="36">
        <f>ROUND((A11*((193*POWER((34500*B50*(EXP(A50/(11500*B50))-1)/F50),2)+D50)/A50)-193*POWER((34500*B50*(EXP(A11/(11500*B50))-1)/F50),2)-D50+193*POWER((34500*B50*(EXP(A11/(11500*B50))-1)/F50),2)*(1-COS(S2*PI()/180))),3)</f>
        <v>-0.126</v>
      </c>
      <c r="T11" s="36">
        <f>ROUND((A11*((193*POWER((34500*B50*(EXP(A50/(11500*B50))-1)/F50),2)+D50)/A50)-193*POWER((34500*B50*(EXP(A11/(11500*B50))-1)/F50),2)-D50+193*POWER((34500*B50*(EXP(A11/(11500*B50))-1)/F50),2)*(1-COS(T2*PI()/180))),3)</f>
        <v>-0.123</v>
      </c>
      <c r="U11" s="36">
        <f>ROUND((A11*((193*POWER((34500*B50*(EXP(A50/(11500*B50))-1)/F50),2)+D50)/A50)-193*POWER((34500*B50*(EXP(A11/(11500*B50))-1)/F50),2)-D50+193*POWER((34500*B50*(EXP(A11/(11500*B50))-1)/F50),2)*(1-COS(U2*PI()/180))),3)</f>
        <v>-0.112</v>
      </c>
      <c r="V11" s="36">
        <f>ROUND((A11*((193*POWER((34500*B50*(EXP(A50/(11500*B50))-1)/F50),2)+D50)/A50)-193*POWER((34500*B50*(EXP(A11/(11500*B50))-1)/F50),2)-D50+193*POWER((34500*B50*(EXP(A11/(11500*B50))-1)/F50),2)*(1-COS(V2*PI()/180))),3)</f>
        <v>-0.095</v>
      </c>
      <c r="W11" s="36">
        <f>ROUND((A11*((193*POWER((34500*B50*(EXP(A50/(11500*B50))-1)/F50),2)+D50)/A50)-193*POWER((34500*B50*(EXP(A11/(11500*B50))-1)/F50),2)-D50+193*POWER((34500*B50*(EXP(A11/(11500*B50))-1)/F50),2)*(1-COS(W2*PI()/180))),3)</f>
        <v>-0.071</v>
      </c>
      <c r="X11" s="36">
        <f>ROUND((A11*((193*POWER((34500*B50*(EXP(A50/(11500*B50))-1)/F50),2)+D50)/A50)-193*POWER((34500*B50*(EXP(A11/(11500*B50))-1)/F50),2)-D50+193*POWER((34500*B50*(EXP(A11/(11500*B50))-1)/F50),2)*(1-COS(X2*PI()/180))),3)</f>
        <v>-0.04</v>
      </c>
      <c r="Y11" s="36">
        <f>ROUND((A11*((193*POWER((34500*B50*(EXP(A50/(11500*B50))-1)/F50),2)+D50)/A50)-193*POWER((34500*B50*(EXP(A11/(11500*B50))-1)/F50),2)-D50+193*POWER((34500*B50*(EXP(A11/(11500*B50))-1)/F50),2)*(1-COS(Y2*PI()/180))),3)</f>
        <v>-0.003</v>
      </c>
    </row>
    <row r="12" spans="1:25" ht="12.75">
      <c r="A12" s="45">
        <v>19</v>
      </c>
      <c r="B12" s="8">
        <f>-ROUND(95.5*D12/A12/E50,0)</f>
        <v>4</v>
      </c>
      <c r="C12" s="8">
        <f t="shared" si="0"/>
        <v>0.09</v>
      </c>
      <c r="D12" s="8">
        <f>ROUND((A12*((193*POWER((34500*B50*(EXP(A50/(11500*B50))-1)/F50),2)+D50)/A50)-193*POWER((34500*B50*(EXP(A12/(11500*B50))-1)/F50),2)-D50),3)</f>
        <v>-0.088</v>
      </c>
      <c r="E12" s="8">
        <f>ROUND((24000*B50*(EXP(A12/(8000*B50))-1)/F50),3)</f>
        <v>0.074</v>
      </c>
      <c r="F12" s="8">
        <f>ROUND(F50/EXP(A12/(8000*B50)),0)</f>
        <v>728</v>
      </c>
      <c r="G12" s="8">
        <f>ROUND(C50*POWER(F12,2)/450436,2)</f>
        <v>9.3</v>
      </c>
      <c r="I12" s="32">
        <v>19</v>
      </c>
      <c r="J12" s="26">
        <f>-ROUND(95.5*S12/A12/E50,0)</f>
        <v>4</v>
      </c>
      <c r="K12" s="26">
        <f>-ROUND(95.5*T12/A12/E50,0)</f>
        <v>3</v>
      </c>
      <c r="L12" s="26">
        <f>-ROUND(95.5*U12/A12/E50,0)</f>
        <v>3</v>
      </c>
      <c r="M12" s="26">
        <f>-ROUND(95.5*V12/A12/E50,0)</f>
        <v>2</v>
      </c>
      <c r="N12" s="26">
        <f>-ROUND(95.5*W12/A12/E50,0)</f>
        <v>1</v>
      </c>
      <c r="O12" s="26">
        <f>-ROUND(95.5*X12/A12/E50,0)</f>
        <v>0</v>
      </c>
      <c r="P12" s="26">
        <f>-ROUND(95.5*Y12/A12/E50,0)</f>
        <v>-2</v>
      </c>
      <c r="R12" s="32">
        <v>19</v>
      </c>
      <c r="S12" s="39">
        <f>ROUND((A12*((193*POWER((34500*B50*(EXP(A50/(11500*B50))-1)/F50),2)+D50)/A50)-193*POWER((34500*B50*(EXP(A12/(11500*B50))-1)/F50),2)-D50+193*POWER((34500*B50*(EXP(A12/(11500*B50))-1)/F50),2)*(1-COS(S2*PI()/180))),3)</f>
        <v>-0.088</v>
      </c>
      <c r="T12" s="39">
        <f>ROUND((A12*((193*POWER((34500*B50*(EXP(A50/(11500*B50))-1)/F50),2)+D50)/A50)-193*POWER((34500*B50*(EXP(A12/(11500*B50))-1)/F50),2)-D50+193*POWER((34500*B50*(EXP(A12/(11500*B50))-1)/F50),2)*(1-COS(T2*PI()/180))),3)</f>
        <v>-0.085</v>
      </c>
      <c r="U12" s="39">
        <f>ROUND((A12*((193*POWER((34500*B50*(EXP(A50/(11500*B50))-1)/F50),2)+D50)/A50)-193*POWER((34500*B50*(EXP(A12/(11500*B50))-1)/F50),2)-D50+193*POWER((34500*B50*(EXP(A12/(11500*B50))-1)/F50),2)*(1-COS(U2*PI()/180))),3)</f>
        <v>-0.073</v>
      </c>
      <c r="V12" s="39">
        <f>ROUND((A12*((193*POWER((34500*B50*(EXP(A50/(11500*B50))-1)/F50),2)+D50)/A50)-193*POWER((34500*B50*(EXP(A12/(11500*B50))-1)/F50),2)-D50+193*POWER((34500*B50*(EXP(A12/(11500*B50))-1)/F50),2)*(1-COS(V2*PI()/180))),3)</f>
        <v>-0.053</v>
      </c>
      <c r="W12" s="39">
        <f>ROUND((A12*((193*POWER((34500*B50*(EXP(A50/(11500*B50))-1)/F50),2)+D50)/A50)-193*POWER((34500*B50*(EXP(A12/(11500*B50))-1)/F50),2)-D50+193*POWER((34500*B50*(EXP(A12/(11500*B50))-1)/F50),2)*(1-COS(W2*PI()/180))),3)</f>
        <v>-0.026</v>
      </c>
      <c r="X12" s="39">
        <f>ROUND((A12*((193*POWER((34500*B50*(EXP(A50/(11500*B50))-1)/F50),2)+D50)/A50)-193*POWER((34500*B50*(EXP(A12/(11500*B50))-1)/F50),2)-D50+193*POWER((34500*B50*(EXP(A12/(11500*B50))-1)/F50),2)*(1-COS(X2*PI()/180))),3)</f>
        <v>0.008</v>
      </c>
      <c r="Y12" s="39">
        <f>ROUND((A12*((193*POWER((34500*B50*(EXP(A50/(11500*B50))-1)/F50),2)+D50)/A50)-193*POWER((34500*B50*(EXP(A12/(11500*B50))-1)/F50),2)-D50+193*POWER((34500*B50*(EXP(A12/(11500*B50))-1)/F50),2)*(1-COS(Y2*PI()/180))),3)</f>
        <v>0.049</v>
      </c>
    </row>
    <row r="13" spans="1:25" ht="12.75">
      <c r="A13" s="42">
        <v>20</v>
      </c>
      <c r="B13" s="4">
        <f>-ROUND(95.5*D13/A13/E50,0)</f>
        <v>2</v>
      </c>
      <c r="C13" s="4">
        <f t="shared" si="0"/>
        <v>0.06</v>
      </c>
      <c r="D13" s="4">
        <f>ROUND((A13*((193*POWER((34500*B50*(EXP(A50/(11500*B50))-1)/F50),2)+D50)/A50)-193*POWER((34500*B50*(EXP(A13/(11500*B50))-1)/F50),2)-D50),3)</f>
        <v>-0.057</v>
      </c>
      <c r="E13" s="4">
        <f>ROUND((24000*B50*(EXP(A13/(8000*B50))-1)/F50),3)</f>
        <v>0.078</v>
      </c>
      <c r="F13" s="4">
        <f>ROUND(F50/EXP(A13/(8000*B50)),0)</f>
        <v>724</v>
      </c>
      <c r="G13" s="4">
        <f>ROUND(C50*POWER(F13,2)/450436,2)</f>
        <v>9.19</v>
      </c>
      <c r="I13" s="28">
        <v>20</v>
      </c>
      <c r="J13" s="20">
        <f>-ROUND(95.5*S13/A13/E50,0)</f>
        <v>2</v>
      </c>
      <c r="K13" s="20">
        <f>-ROUND(95.5*T13/A13/E50,0)</f>
        <v>2</v>
      </c>
      <c r="L13" s="20">
        <f>-ROUND(95.5*U13/A13/E50,0)</f>
        <v>2</v>
      </c>
      <c r="M13" s="20">
        <f>-ROUND(95.5*V13/A13/E50,0)</f>
        <v>1</v>
      </c>
      <c r="N13" s="20">
        <f>-ROUND(95.5*W13/A13/E50,0)</f>
        <v>0</v>
      </c>
      <c r="O13" s="20">
        <f>-ROUND(95.5*X13/A13/E50,0)</f>
        <v>-2</v>
      </c>
      <c r="P13" s="20">
        <f>-ROUND(95.5*Y13/A13/E50,0)</f>
        <v>-4</v>
      </c>
      <c r="R13" s="28">
        <v>20</v>
      </c>
      <c r="S13" s="34">
        <f>ROUND((A13*((193*POWER((34500*B50*(EXP(A50/(11500*B50))-1)/F50),2)+D50)/A50)-193*POWER((34500*B50*(EXP(A13/(11500*B50))-1)/F50),2)-D50+193*POWER((34500*B50*(EXP(A13/(11500*B50))-1)/F50),2)*(1-COS(S2*PI()/180))),3)</f>
        <v>-0.057</v>
      </c>
      <c r="T13" s="34">
        <f>ROUND((A13*((193*POWER((34500*B50*(EXP(A50/(11500*B50))-1)/F50),2)+D50)/A50)-193*POWER((34500*B50*(EXP(A13/(11500*B50))-1)/F50),2)-D50+193*POWER((34500*B50*(EXP(A13/(11500*B50))-1)/F50),2)*(1-COS(T2*PI()/180))),3)</f>
        <v>-0.053</v>
      </c>
      <c r="U13" s="34">
        <f>ROUND((A13*((193*POWER((34500*B50*(EXP(A50/(11500*B50))-1)/F50),2)+D50)/A50)-193*POWER((34500*B50*(EXP(A13/(11500*B50))-1)/F50),2)-D50+193*POWER((34500*B50*(EXP(A13/(11500*B50))-1)/F50),2)*(1-COS(U2*PI()/180))),3)</f>
        <v>-0.04</v>
      </c>
      <c r="V13" s="34">
        <f>ROUND((A13*((193*POWER((34500*B50*(EXP(A50/(11500*B50))-1)/F50),2)+D50)/A50)-193*POWER((34500*B50*(EXP(A13/(11500*B50))-1)/F50),2)-D50+193*POWER((34500*B50*(EXP(A13/(11500*B50))-1)/F50),2)*(1-COS(V2*PI()/180))),3)</f>
        <v>-0.018</v>
      </c>
      <c r="W13" s="34">
        <f>ROUND((A13*((193*POWER((34500*B50*(EXP(A50/(11500*B50))-1)/F50),2)+D50)/A50)-193*POWER((34500*B50*(EXP(A13/(11500*B50))-1)/F50),2)-D50+193*POWER((34500*B50*(EXP(A13/(11500*B50))-1)/F50),2)*(1-COS(W2*PI()/180))),3)</f>
        <v>0.012</v>
      </c>
      <c r="X13" s="34">
        <f>ROUND((A13*((193*POWER((34500*B50*(EXP(A50/(11500*B50))-1)/F50),2)+D50)/A50)-193*POWER((34500*B50*(EXP(A13/(11500*B50))-1)/F50),2)-D50+193*POWER((34500*B50*(EXP(A13/(11500*B50))-1)/F50),2)*(1-COS(X2*PI()/180))),3)</f>
        <v>0.05</v>
      </c>
      <c r="Y13" s="34">
        <f>ROUND((A13*((193*POWER((34500*B50*(EXP(A50/(11500*B50))-1)/F50),2)+D50)/A50)-193*POWER((34500*B50*(EXP(A13/(11500*B50))-1)/F50),2)-D50+193*POWER((34500*B50*(EXP(A13/(11500*B50))-1)/F50),2)*(1-COS(Y2*PI()/180))),3)</f>
        <v>0.096</v>
      </c>
    </row>
    <row r="14" spans="1:25" ht="12.75">
      <c r="A14" s="45">
        <v>21</v>
      </c>
      <c r="B14" s="8">
        <f>-ROUND(95.5*D14/A14/E50,0)</f>
        <v>1</v>
      </c>
      <c r="C14" s="8">
        <f t="shared" si="0"/>
        <v>0.03</v>
      </c>
      <c r="D14" s="8">
        <f>ROUND((A14*((193*POWER((34500*B50*(EXP(A50/(11500*B50))-1)/F50),2)+D50)/A50)-193*POWER((34500*B50*(EXP(A14/(11500*B50))-1)/F50),2)-D50),3)</f>
        <v>-0.033</v>
      </c>
      <c r="E14" s="8">
        <f>ROUND((24000*B50*(EXP(A14/(8000*B50))-1)/F50),3)</f>
        <v>0.083</v>
      </c>
      <c r="F14" s="8">
        <f>ROUND(F50/EXP(A14/(8000*B50)),0)</f>
        <v>720</v>
      </c>
      <c r="G14" s="8">
        <f>ROUND(C50*POWER(F14,2)/450436,2)</f>
        <v>9.09</v>
      </c>
      <c r="I14" s="32">
        <v>21</v>
      </c>
      <c r="J14" s="26">
        <f>-ROUND(95.5*S14/A14/E50,0)</f>
        <v>1</v>
      </c>
      <c r="K14" s="26">
        <f>-ROUND(95.5*T14/A14/E50,0)</f>
        <v>1</v>
      </c>
      <c r="L14" s="26">
        <f>-ROUND(95.5*U14/A14/E50,0)</f>
        <v>1</v>
      </c>
      <c r="M14" s="26">
        <f>-ROUND(95.5*V14/A14/E50,0)</f>
        <v>0</v>
      </c>
      <c r="N14" s="26">
        <f>-ROUND(95.5*W14/A14/E50,0)</f>
        <v>-2</v>
      </c>
      <c r="O14" s="26">
        <f>-ROUND(95.5*X14/A14/E50,0)</f>
        <v>-3</v>
      </c>
      <c r="P14" s="26">
        <f>-ROUND(95.5*Y14/A14/E50,0)</f>
        <v>-5</v>
      </c>
      <c r="R14" s="32">
        <v>21</v>
      </c>
      <c r="S14" s="39">
        <f>ROUND((A14*((193*POWER((34500*B50*(EXP(A50/(11500*B50))-1)/F50),2)+D50)/A50)-193*POWER((34500*B50*(EXP(A14/(11500*B50))-1)/F50),2)-D50+193*POWER((34500*B50*(EXP(A14/(11500*B50))-1)/F50),2)*(1-COS(S2*PI()/180))),3)</f>
        <v>-0.033</v>
      </c>
      <c r="T14" s="39">
        <f>ROUND((A14*((193*POWER((34500*B50*(EXP(A50/(11500*B50))-1)/F50),2)+D50)/A50)-193*POWER((34500*B50*(EXP(A14/(11500*B50))-1)/F50),2)-D50+193*POWER((34500*B50*(EXP(A14/(11500*B50))-1)/F50),2)*(1-COS(T2*PI()/180))),3)</f>
        <v>-0.028</v>
      </c>
      <c r="U14" s="39">
        <f>ROUND((A14*((193*POWER((34500*B50*(EXP(A50/(11500*B50))-1)/F50),2)+D50)/A50)-193*POWER((34500*B50*(EXP(A14/(11500*B50))-1)/F50),2)-D50+193*POWER((34500*B50*(EXP(A14/(11500*B50))-1)/F50),2)*(1-COS(U2*PI()/180))),3)</f>
        <v>-0.014</v>
      </c>
      <c r="V14" s="39">
        <f>ROUND((A14*((193*POWER((34500*B50*(EXP(A50/(11500*B50))-1)/F50),2)+D50)/A50)-193*POWER((34500*B50*(EXP(A14/(11500*B50))-1)/F50),2)-D50+193*POWER((34500*B50*(EXP(A14/(11500*B50))-1)/F50),2)*(1-COS(V2*PI()/180))),3)</f>
        <v>0.01</v>
      </c>
      <c r="W14" s="39">
        <f>ROUND((A14*((193*POWER((34500*B50*(EXP(A50/(11500*B50))-1)/F50),2)+D50)/A50)-193*POWER((34500*B50*(EXP(A14/(11500*B50))-1)/F50),2)-D50+193*POWER((34500*B50*(EXP(A14/(11500*B50))-1)/F50),2)*(1-COS(W2*PI()/180))),3)</f>
        <v>0.044</v>
      </c>
      <c r="X14" s="39">
        <f>ROUND((A14*((193*POWER((34500*B50*(EXP(A50/(11500*B50))-1)/F50),2)+D50)/A50)-193*POWER((34500*B50*(EXP(A14/(11500*B50))-1)/F50),2)-D50+193*POWER((34500*B50*(EXP(A14/(11500*B50))-1)/F50),2)*(1-COS(X2*PI()/180))),3)</f>
        <v>0.086</v>
      </c>
      <c r="Y14" s="39">
        <f>ROUND((A14*((193*POWER((34500*B50*(EXP(A50/(11500*B50))-1)/F50),2)+D50)/A50)-193*POWER((34500*B50*(EXP(A14/(11500*B50))-1)/F50),2)-D50+193*POWER((34500*B50*(EXP(A14/(11500*B50))-1)/F50),2)*(1-COS(Y2*PI()/180))),3)</f>
        <v>0.137</v>
      </c>
    </row>
    <row r="15" spans="1:25" ht="12.75">
      <c r="A15" s="19">
        <v>22</v>
      </c>
      <c r="B15" s="6">
        <f>-ROUND(95.5*D15/A15/E50,0)</f>
        <v>1</v>
      </c>
      <c r="C15" s="6">
        <f t="shared" si="0"/>
        <v>0.02</v>
      </c>
      <c r="D15" s="6">
        <f>ROUND((A15*((193*POWER((34500*B50*(EXP(A50/(11500*B50))-1)/F50),2)+D50)/A50)-193*POWER((34500*B50*(EXP(A15/(11500*B50))-1)/F50),2)-D50),3)</f>
        <v>-0.015</v>
      </c>
      <c r="E15" s="6">
        <f>ROUND((24000*B50*(EXP(A15/(8000*B50))-1)/F50),3)</f>
        <v>0.087</v>
      </c>
      <c r="F15" s="6">
        <f>ROUND(F50/EXP(A15/(8000*B50)),0)</f>
        <v>716</v>
      </c>
      <c r="G15" s="6">
        <f>ROUND(C50*POWER(F15,2)/450436,2)</f>
        <v>8.99</v>
      </c>
      <c r="I15" s="30">
        <v>22</v>
      </c>
      <c r="J15" s="22">
        <f>-ROUND(95.5*S15/A15/E50,0)</f>
        <v>1</v>
      </c>
      <c r="K15" s="22">
        <f>-ROUND(95.5*T15/A15/E50,0)</f>
        <v>0</v>
      </c>
      <c r="L15" s="22">
        <f>-ROUND(95.5*U15/A15/E50,0)</f>
        <v>0</v>
      </c>
      <c r="M15" s="22">
        <f>-ROUND(95.5*V15/A15/E50,0)</f>
        <v>-1</v>
      </c>
      <c r="N15" s="22">
        <f>-ROUND(95.5*W15/A15/E50,0)</f>
        <v>-2</v>
      </c>
      <c r="O15" s="22">
        <f>-ROUND(95.5*X15/A15/E50,0)</f>
        <v>-4</v>
      </c>
      <c r="P15" s="22">
        <f>-ROUND(95.5*Y15/A15/E50,0)</f>
        <v>-6</v>
      </c>
      <c r="R15" s="30">
        <v>22</v>
      </c>
      <c r="S15" s="36">
        <f>ROUND((A15*((193*POWER((34500*B50*(EXP(A50/(11500*B50))-1)/F50),2)+D50)/A50)-193*POWER((34500*B50*(EXP(A15/(11500*B50))-1)/F50),2)-D50+193*POWER((34500*B50*(EXP(A15/(11500*B50))-1)/F50),2)*(1-COS(S2*PI()/180))),3)</f>
        <v>-0.015</v>
      </c>
      <c r="T15" s="36">
        <f>ROUND((A15*((193*POWER((34500*B50*(EXP(A50/(11500*B50))-1)/F50),2)+D50)/A50)-193*POWER((34500*B50*(EXP(A15/(11500*B50))-1)/F50),2)-D50+193*POWER((34500*B50*(EXP(A15/(11500*B50))-1)/F50),2)*(1-COS(T2*PI()/180))),3)</f>
        <v>-0.01</v>
      </c>
      <c r="U15" s="36">
        <f>ROUND((A15*((193*POWER((34500*B50*(EXP(A50/(11500*B50))-1)/F50),2)+D50)/A50)-193*POWER((34500*B50*(EXP(A15/(11500*B50))-1)/F50),2)-D50+193*POWER((34500*B50*(EXP(A15/(11500*B50))-1)/F50),2)*(1-COS(U2*PI()/180))),3)</f>
        <v>0.006</v>
      </c>
      <c r="V15" s="36">
        <f>ROUND((A15*((193*POWER((34500*B50*(EXP(A50/(11500*B50))-1)/F50),2)+D50)/A50)-193*POWER((34500*B50*(EXP(A15/(11500*B50))-1)/F50),2)-D50+193*POWER((34500*B50*(EXP(A15/(11500*B50))-1)/F50),2)*(1-COS(V2*PI()/180))),3)</f>
        <v>0.033</v>
      </c>
      <c r="W15" s="36">
        <f>ROUND((A15*((193*POWER((34500*B50*(EXP(A50/(11500*B50))-1)/F50),2)+D50)/A50)-193*POWER((34500*B50*(EXP(A15/(11500*B50))-1)/F50),2)-D50+193*POWER((34500*B50*(EXP(A15/(11500*B50))-1)/F50),2)*(1-COS(W2*PI()/180))),3)</f>
        <v>0.069</v>
      </c>
      <c r="X15" s="36">
        <f>ROUND((A15*((193*POWER((34500*B50*(EXP(A50/(11500*B50))-1)/F50),2)+D50)/A50)-193*POWER((34500*B50*(EXP(A15/(11500*B50))-1)/F50),2)-D50+193*POWER((34500*B50*(EXP(A15/(11500*B50))-1)/F50),2)*(1-COS(X2*PI()/180))),3)</f>
        <v>0.116</v>
      </c>
      <c r="Y15" s="36">
        <f>ROUND((A15*((193*POWER((34500*B50*(EXP(A50/(11500*B50))-1)/F50),2)+D50)/A50)-193*POWER((34500*B50*(EXP(A15/(11500*B50))-1)/F50),2)-D50+193*POWER((34500*B50*(EXP(A15/(11500*B50))-1)/F50),2)*(1-COS(Y2*PI()/180))),3)</f>
        <v>0.172</v>
      </c>
    </row>
    <row r="16" spans="1:25" ht="12.75">
      <c r="A16" s="45">
        <v>23</v>
      </c>
      <c r="B16" s="8">
        <f>-ROUND(95.5*D16/A16/E50,0)</f>
        <v>0</v>
      </c>
      <c r="C16" s="8">
        <f t="shared" si="0"/>
        <v>0</v>
      </c>
      <c r="D16" s="8">
        <f>ROUND((A16*((193*POWER((34500*B50*(EXP(A50/(11500*B50))-1)/F50),2)+D50)/A50)-193*POWER((34500*B50*(EXP(A16/(11500*B50))-1)/F50),2)-D50),3)</f>
        <v>-0.004</v>
      </c>
      <c r="E16" s="8">
        <f>ROUND((24000*B50*(EXP(A16/(8000*B50))-1)/F50),3)</f>
        <v>0.091</v>
      </c>
      <c r="F16" s="8">
        <f>ROUND(F50/EXP(A16/(8000*B50)),0)</f>
        <v>712</v>
      </c>
      <c r="G16" s="8">
        <f>ROUND(C50*POWER(F16,2)/450436,2)</f>
        <v>8.89</v>
      </c>
      <c r="I16" s="32">
        <v>23</v>
      </c>
      <c r="J16" s="26">
        <f>-ROUND(95.5*S16/A16/E50,0)</f>
        <v>0</v>
      </c>
      <c r="K16" s="26">
        <f>-ROUND(95.5*T16/A16/E50,0)</f>
        <v>0</v>
      </c>
      <c r="L16" s="26">
        <f>-ROUND(95.5*U16/A16/E50,0)</f>
        <v>-1</v>
      </c>
      <c r="M16" s="26">
        <f>-ROUND(95.5*V16/A16/E50,0)</f>
        <v>-2</v>
      </c>
      <c r="N16" s="26">
        <f>-ROUND(95.5*W16/A16/E50,0)</f>
        <v>-3</v>
      </c>
      <c r="O16" s="26">
        <f>-ROUND(95.5*X16/A16/E50,0)</f>
        <v>-5</v>
      </c>
      <c r="P16" s="26">
        <f>-ROUND(95.5*Y16/A16/E50,0)</f>
        <v>-7</v>
      </c>
      <c r="R16" s="32">
        <v>23</v>
      </c>
      <c r="S16" s="39">
        <f>ROUND((A16*((193*POWER((34500*B50*(EXP(A50/(11500*B50))-1)/F50),2)+D50)/A50)-193*POWER((34500*B50*(EXP(A16/(11500*B50))-1)/F50),2)-D50+193*POWER((34500*B50*(EXP(A16/(11500*B50))-1)/F50),2)*(1-COS(S2*PI()/180))),3)</f>
        <v>-0.004</v>
      </c>
      <c r="T16" s="39">
        <f>ROUND((A16*((193*POWER((34500*B50*(EXP(A50/(11500*B50))-1)/F50),2)+D50)/A50)-193*POWER((34500*B50*(EXP(A16/(11500*B50))-1)/F50),2)-D50+193*POWER((34500*B50*(EXP(A16/(11500*B50))-1)/F50),2)*(1-COS(T2*PI()/180))),3)</f>
        <v>0.002</v>
      </c>
      <c r="U16" s="39">
        <f>ROUND((A16*((193*POWER((34500*B50*(EXP(A50/(11500*B50))-1)/F50),2)+D50)/A50)-193*POWER((34500*B50*(EXP(A16/(11500*B50))-1)/F50),2)-D50+193*POWER((34500*B50*(EXP(A16/(11500*B50))-1)/F50),2)*(1-COS(U2*PI()/180))),3)</f>
        <v>0.019</v>
      </c>
      <c r="V16" s="39">
        <f>ROUND((A16*((193*POWER((34500*B50*(EXP(A50/(11500*B50))-1)/F50),2)+D50)/A50)-193*POWER((34500*B50*(EXP(A16/(11500*B50))-1)/F50),2)-D50+193*POWER((34500*B50*(EXP(A16/(11500*B50))-1)/F50),2)*(1-COS(V2*PI()/180))),3)</f>
        <v>0.048</v>
      </c>
      <c r="W16" s="39">
        <f>ROUND((A16*((193*POWER((34500*B50*(EXP(A50/(11500*B50))-1)/F50),2)+D50)/A50)-193*POWER((34500*B50*(EXP(A16/(11500*B50))-1)/F50),2)-D50+193*POWER((34500*B50*(EXP(A16/(11500*B50))-1)/F50),2)*(1-COS(W2*PI()/180))),3)</f>
        <v>0.088</v>
      </c>
      <c r="X16" s="39">
        <f>ROUND((A16*((193*POWER((34500*B50*(EXP(A50/(11500*B50))-1)/F50),2)+D50)/A50)-193*POWER((34500*B50*(EXP(A16/(11500*B50))-1)/F50),2)-D50+193*POWER((34500*B50*(EXP(A16/(11500*B50))-1)/F50),2)*(1-COS(X2*PI()/180))),3)</f>
        <v>0.14</v>
      </c>
      <c r="Y16" s="39">
        <f>ROUND((A16*((193*POWER((34500*B50*(EXP(A50/(11500*B50))-1)/F50),2)+D50)/A50)-193*POWER((34500*B50*(EXP(A16/(11500*B50))-1)/F50),2)-D50+193*POWER((34500*B50*(EXP(A16/(11500*B50))-1)/F50),2)*(1-COS(Y2*PI()/180))),3)</f>
        <v>0.201</v>
      </c>
    </row>
    <row r="17" spans="1:25" ht="12.75">
      <c r="A17" s="19">
        <v>24</v>
      </c>
      <c r="B17" s="6">
        <f>-ROUND(95.5*D17/A17/E50,0)</f>
        <v>0</v>
      </c>
      <c r="C17" s="6">
        <f t="shared" si="0"/>
        <v>0</v>
      </c>
      <c r="D17" s="6">
        <f>ROUND((A17*((193*POWER((34500*B50*(EXP(A50/(11500*B50))-1)/F50),2)+D50)/A50)-193*POWER((34500*B50*(EXP(A17/(11500*B50))-1)/F50),2)-D50),3)</f>
        <v>0</v>
      </c>
      <c r="E17" s="6">
        <f>ROUND((24000*B50*(EXP(A17/(8000*B50))-1)/F50),3)</f>
        <v>0.095</v>
      </c>
      <c r="F17" s="6">
        <f>ROUND(F50/EXP(A17/(8000*B50)),0)</f>
        <v>708</v>
      </c>
      <c r="G17" s="6">
        <f>ROUND(C50*POWER(F17,2)/450436,2)</f>
        <v>8.79</v>
      </c>
      <c r="I17" s="30">
        <v>24</v>
      </c>
      <c r="J17" s="22">
        <f>-ROUND(95.5*S17/A17/E50,0)</f>
        <v>0</v>
      </c>
      <c r="K17" s="22">
        <f>-ROUND(95.5*T17/A17/E50,0)</f>
        <v>0</v>
      </c>
      <c r="L17" s="22">
        <f>-ROUND(95.5*U17/A17/E50,0)</f>
        <v>-1</v>
      </c>
      <c r="M17" s="22">
        <f>-ROUND(95.5*V17/A17/E50,0)</f>
        <v>-2</v>
      </c>
      <c r="N17" s="22">
        <f>-ROUND(95.5*W17/A17/E50,0)</f>
        <v>-3</v>
      </c>
      <c r="O17" s="22">
        <f>-ROUND(95.5*X17/A17/E50,0)</f>
        <v>-5</v>
      </c>
      <c r="P17" s="22">
        <f>-ROUND(95.5*Y17/A17/E50,0)</f>
        <v>-7</v>
      </c>
      <c r="R17" s="30">
        <v>24</v>
      </c>
      <c r="S17" s="36">
        <f>ROUND((A17*((193*POWER((34500*B50*(EXP(A50/(11500*B50))-1)/F50),2)+D50)/A50)-193*POWER((34500*B50*(EXP(A17/(11500*B50))-1)/F50),2)-D50+193*POWER((34500*B50*(EXP(A17/(11500*B50))-1)/F50),2)*(1-COS(S2*PI()/180))),3)</f>
        <v>0</v>
      </c>
      <c r="T17" s="36">
        <f>ROUND((A17*((193*POWER((34500*B50*(EXP(A50/(11500*B50))-1)/F50),2)+D50)/A50)-193*POWER((34500*B50*(EXP(A17/(11500*B50))-1)/F50),2)-D50+193*POWER((34500*B50*(EXP(A17/(11500*B50))-1)/F50),2)*(1-COS(T2*PI()/180))),3)</f>
        <v>0.006</v>
      </c>
      <c r="U17" s="36">
        <f>ROUND((A17*((193*POWER((34500*B50*(EXP(A50/(11500*B50))-1)/F50),2)+D50)/A50)-193*POWER((34500*B50*(EXP(A17/(11500*B50))-1)/F50),2)-D50+193*POWER((34500*B50*(EXP(A17/(11500*B50))-1)/F50),2)*(1-COS(U2*PI()/180))),3)</f>
        <v>0.025</v>
      </c>
      <c r="V17" s="36">
        <f>ROUND((A17*((193*POWER((34500*B50*(EXP(A50/(11500*B50))-1)/F50),2)+D50)/A50)-193*POWER((34500*B50*(EXP(A17/(11500*B50))-1)/F50),2)-D50+193*POWER((34500*B50*(EXP(A17/(11500*B50))-1)/F50),2)*(1-COS(V2*PI()/180))),3)</f>
        <v>0.057</v>
      </c>
      <c r="W17" s="36">
        <f>ROUND((A17*((193*POWER((34500*B50*(EXP(A50/(11500*B50))-1)/F50),2)+D50)/A50)-193*POWER((34500*B50*(EXP(A17/(11500*B50))-1)/F50),2)-D50+193*POWER((34500*B50*(EXP(A17/(11500*B50))-1)/F50),2)*(1-COS(W2*PI()/180))),3)</f>
        <v>0.101</v>
      </c>
      <c r="X17" s="36">
        <f>ROUND((A17*((193*POWER((34500*B50*(EXP(A50/(11500*B50))-1)/F50),2)+D50)/A50)-193*POWER((34500*B50*(EXP(A17/(11500*B50))-1)/F50),2)-D50+193*POWER((34500*B50*(EXP(A17/(11500*B50))-1)/F50),2)*(1-COS(X2*PI()/180))),3)</f>
        <v>0.157</v>
      </c>
      <c r="Y17" s="36">
        <f>ROUND((A17*((193*POWER((34500*B50*(EXP(A50/(11500*B50))-1)/F50),2)+D50)/A50)-193*POWER((34500*B50*(EXP(A17/(11500*B50))-1)/F50),2)-D50+193*POWER((34500*B50*(EXP(A17/(11500*B50))-1)/F50),2)*(1-COS(Y2*PI()/180))),3)</f>
        <v>0.225</v>
      </c>
    </row>
    <row r="18" spans="1:25" ht="12.75">
      <c r="A18" s="44">
        <v>25</v>
      </c>
      <c r="B18" s="9">
        <f>-ROUND(95.5*D18/A18/E50,0)</f>
        <v>0</v>
      </c>
      <c r="C18" s="9">
        <f t="shared" si="0"/>
        <v>0</v>
      </c>
      <c r="D18" s="9">
        <f>ROUND((A18*((193*POWER((34500*B50*(EXP(A50/(11500*B50))-1)/F50),2)+D50)/A50)-193*POWER((34500*B50*(EXP(A18/(11500*B50))-1)/F50),2)-D50),3)</f>
        <v>-0.003</v>
      </c>
      <c r="E18" s="9">
        <f>ROUND((24000*B50*(EXP(A18/(8000*B50))-1)/F50),3)</f>
        <v>0.099</v>
      </c>
      <c r="F18" s="9">
        <f>ROUND(F50/EXP(A18/(8000*B50)),0)</f>
        <v>704</v>
      </c>
      <c r="G18" s="9">
        <f>ROUND(C50*POWER(F18,2)/450436,2)</f>
        <v>8.69</v>
      </c>
      <c r="I18" s="31">
        <v>25</v>
      </c>
      <c r="J18" s="24">
        <f>-ROUND(95.5*S18/A18/E50,0)</f>
        <v>0</v>
      </c>
      <c r="K18" s="24">
        <f>-ROUND(95.5*T18/A18/E50,0)</f>
        <v>0</v>
      </c>
      <c r="L18" s="24">
        <f>-ROUND(95.5*U18/A18/E50,0)</f>
        <v>-1</v>
      </c>
      <c r="M18" s="24">
        <f>-ROUND(95.5*V18/A18/E50,0)</f>
        <v>-2</v>
      </c>
      <c r="N18" s="24">
        <f>-ROUND(95.5*W18/A18/E50,0)</f>
        <v>-3</v>
      </c>
      <c r="O18" s="24">
        <f>-ROUND(95.5*X18/A18/E50,0)</f>
        <v>-5</v>
      </c>
      <c r="P18" s="24">
        <f>-ROUND(95.5*Y18/A18/E50,0)</f>
        <v>-7</v>
      </c>
      <c r="R18" s="31">
        <v>25</v>
      </c>
      <c r="S18" s="40">
        <f>ROUND((A18*((193*POWER((34500*B50*(EXP(A50/(11500*B50))-1)/F50),2)+D50)/A50)-193*POWER((34500*B50*(EXP(A18/(11500*B50))-1)/F50),2)-D50+193*POWER((34500*B50*(EXP(A18/(11500*B50))-1)/F50),2)*(1-COS(S2*PI()/180))),3)</f>
        <v>-0.003</v>
      </c>
      <c r="T18" s="40">
        <f>ROUND((A18*((193*POWER((34500*B50*(EXP(A50/(11500*B50))-1)/F50),2)+D50)/A50)-193*POWER((34500*B50*(EXP(A18/(11500*B50))-1)/F50),2)-D50+193*POWER((34500*B50*(EXP(A18/(11500*B50))-1)/F50),2)*(1-COS(T2*PI()/180))),3)</f>
        <v>0.004</v>
      </c>
      <c r="U18" s="40">
        <f>ROUND((A18*((193*POWER((34500*B50*(EXP(A50/(11500*B50))-1)/F50),2)+D50)/A50)-193*POWER((34500*B50*(EXP(A18/(11500*B50))-1)/F50),2)-D50+193*POWER((34500*B50*(EXP(A18/(11500*B50))-1)/F50),2)*(1-COS(U2*PI()/180))),3)</f>
        <v>0.025</v>
      </c>
      <c r="V18" s="40">
        <f>ROUND((A18*((193*POWER((34500*B50*(EXP(A50/(11500*B50))-1)/F50),2)+D50)/A50)-193*POWER((34500*B50*(EXP(A18/(11500*B50))-1)/F50),2)-D50+193*POWER((34500*B50*(EXP(A18/(11500*B50))-1)/F50),2)*(1-COS(V2*PI()/180))),3)</f>
        <v>0.059</v>
      </c>
      <c r="W18" s="40">
        <f>ROUND((A18*((193*POWER((34500*B50*(EXP(A50/(11500*B50))-1)/F50),2)+D50)/A50)-193*POWER((34500*B50*(EXP(A18/(11500*B50))-1)/F50),2)-D50+193*POWER((34500*B50*(EXP(A18/(11500*B50))-1)/F50),2)*(1-COS(W2*PI()/180))),3)</f>
        <v>0.107</v>
      </c>
      <c r="X18" s="40">
        <f>ROUND((A18*((193*POWER((34500*B50*(EXP(A50/(11500*B50))-1)/F50),2)+D50)/A50)-193*POWER((34500*B50*(EXP(A18/(11500*B50))-1)/F50),2)-D50+193*POWER((34500*B50*(EXP(A18/(11500*B50))-1)/F50),2)*(1-COS(X2*PI()/180))),3)</f>
        <v>0.168</v>
      </c>
      <c r="Y18" s="40">
        <f>ROUND((A18*((193*POWER((34500*B50*(EXP(A50/(11500*B50))-1)/F50),2)+D50)/A50)-193*POWER((34500*B50*(EXP(A18/(11500*B50))-1)/F50),2)-D50+193*POWER((34500*B50*(EXP(A18/(11500*B50))-1)/F50),2)*(1-COS(Y2*PI()/180))),3)</f>
        <v>0.242</v>
      </c>
    </row>
    <row r="19" spans="1:25" ht="12.75">
      <c r="A19" s="46">
        <v>26</v>
      </c>
      <c r="B19" s="11">
        <f>-ROUND(95.5*D19/A19/E50,0)</f>
        <v>0</v>
      </c>
      <c r="C19" s="11">
        <f t="shared" si="0"/>
        <v>0.01</v>
      </c>
      <c r="D19" s="11">
        <f>ROUND((A19*((193*POWER((34500*B50*(EXP(A50/(11500*B50))-1)/F50),2)+D50)/A50)-193*POWER((34500*B50*(EXP(A19/(11500*B50))-1)/F50),2)-D50),3)</f>
        <v>-0.013</v>
      </c>
      <c r="E19" s="6">
        <f>ROUND((24000*B50*(EXP(A19/(8000*B50))-1)/F50),3)</f>
        <v>0.104</v>
      </c>
      <c r="F19" s="11">
        <f>ROUND(F50/EXP(A19/(8000*B50)),0)</f>
        <v>700</v>
      </c>
      <c r="G19" s="11">
        <f>ROUND(C50*POWER(F19,2)/450436,2)</f>
        <v>8.59</v>
      </c>
      <c r="I19" s="33">
        <v>26</v>
      </c>
      <c r="J19" s="27">
        <f>-ROUND(95.5*S19/A19/E50,0)</f>
        <v>0</v>
      </c>
      <c r="K19" s="27">
        <f>-ROUND(95.5*T19/A19/E50,0)</f>
        <v>0</v>
      </c>
      <c r="L19" s="27">
        <f>-ROUND(95.5*U19/A19/E50,0)</f>
        <v>0</v>
      </c>
      <c r="M19" s="27">
        <f>-ROUND(95.5*V19/A19/E50,0)</f>
        <v>-2</v>
      </c>
      <c r="N19" s="27">
        <f>-ROUND(95.5*W19/A19/E50,0)</f>
        <v>-3</v>
      </c>
      <c r="O19" s="27">
        <f>-ROUND(95.5*X19/A19/E50,0)</f>
        <v>-5</v>
      </c>
      <c r="P19" s="27">
        <f>-ROUND(95.5*Y19/A19/E50,0)</f>
        <v>-7</v>
      </c>
      <c r="R19" s="33">
        <v>26</v>
      </c>
      <c r="S19" s="41">
        <f>ROUND((A19*((193*POWER((34500*B50*(EXP(A50/(11500*B50))-1)/F50),2)+D50)/A50)-193*POWER((34500*B50*(EXP(A19/(11500*B50))-1)/F50),2)-D50+193*POWER((34500*B50*(EXP(A19/(11500*B50))-1)/F50),2)*(1-COS(S2*PI()/180))),3)</f>
        <v>-0.013</v>
      </c>
      <c r="T19" s="41">
        <f>ROUND((A19*((193*POWER((34500*B50*(EXP(A50/(11500*B50))-1)/F50),2)+D50)/A50)-193*POWER((34500*B50*(EXP(A19/(11500*B50))-1)/F50),2)-D50+193*POWER((34500*B50*(EXP(A19/(11500*B50))-1)/F50),2)*(1-COS(T2*PI()/180))),3)</f>
        <v>-0.005</v>
      </c>
      <c r="U19" s="41">
        <f>ROUND((A19*((193*POWER((34500*B50*(EXP(A50/(11500*B50))-1)/F50),2)+D50)/A50)-193*POWER((34500*B50*(EXP(A19/(11500*B50))-1)/F50),2)-D50+193*POWER((34500*B50*(EXP(A19/(11500*B50))-1)/F50),2)*(1-COS(U2*PI()/180))),3)</f>
        <v>0.017</v>
      </c>
      <c r="V19" s="41">
        <f>ROUND((A19*((193*POWER((34500*B50*(EXP(A50/(11500*B50))-1)/F50),2)+D50)/A50)-193*POWER((34500*B50*(EXP(A19/(11500*B50))-1)/F50),2)-D50+193*POWER((34500*B50*(EXP(A19/(11500*B50))-1)/F50),2)*(1-COS(V2*PI()/180))),3)</f>
        <v>0.055</v>
      </c>
      <c r="W19" s="41">
        <f>ROUND((A19*((193*POWER((34500*B50*(EXP(A50/(11500*B50))-1)/F50),2)+D50)/A50)-193*POWER((34500*B50*(EXP(A19/(11500*B50))-1)/F50),2)-D50+193*POWER((34500*B50*(EXP(A19/(11500*B50))-1)/F50),2)*(1-COS(W2*PI()/180))),3)</f>
        <v>0.107</v>
      </c>
      <c r="X19" s="41">
        <f>ROUND((A19*((193*POWER((34500*B50*(EXP(A50/(11500*B50))-1)/F50),2)+D50)/A50)-193*POWER((34500*B50*(EXP(A19/(11500*B50))-1)/F50),2)-D50+193*POWER((34500*B50*(EXP(A19/(11500*B50))-1)/F50),2)*(1-COS(X2*PI()/180))),3)</f>
        <v>0.173</v>
      </c>
      <c r="Y19" s="41">
        <f>ROUND((A19*((193*POWER((34500*B50*(EXP(A50/(11500*B50))-1)/F50),2)+D50)/A50)-193*POWER((34500*B50*(EXP(A19/(11500*B50))-1)/F50),2)-D50+193*POWER((34500*B50*(EXP(A19/(11500*B50))-1)/F50),2)*(1-COS(Y2*PI()/180))),3)</f>
        <v>0.253</v>
      </c>
    </row>
    <row r="20" spans="1:25" ht="12.75">
      <c r="A20" s="45">
        <v>27</v>
      </c>
      <c r="B20" s="8">
        <f>-ROUND(95.5*D20/A20/E50,0)</f>
        <v>1</v>
      </c>
      <c r="C20" s="8">
        <f t="shared" si="0"/>
        <v>0.03</v>
      </c>
      <c r="D20" s="8">
        <f>ROUND((A20*((193*POWER((34500*B50*(EXP(A50/(11500*B50))-1)/F50),2)+D50)/A50)-193*POWER((34500*B50*(EXP(A20/(11500*B50))-1)/F50),2)-D50),3)</f>
        <v>-0.03</v>
      </c>
      <c r="E20" s="8">
        <f>ROUND((24000*B50*(EXP(A20/(8000*B50))-1)/F50),3)</f>
        <v>0.108</v>
      </c>
      <c r="F20" s="8">
        <f>ROUND(F50/EXP(A20/(8000*B50)),0)</f>
        <v>696</v>
      </c>
      <c r="G20" s="8">
        <f>ROUND(C50*POWER(F20,2)/450436,2)</f>
        <v>8.5</v>
      </c>
      <c r="I20" s="32">
        <v>27</v>
      </c>
      <c r="J20" s="26">
        <f>-ROUND(95.5*S20/A20/E50,0)</f>
        <v>1</v>
      </c>
      <c r="K20" s="26">
        <f>-ROUND(95.5*T20/A20/E50,0)</f>
        <v>1</v>
      </c>
      <c r="L20" s="26">
        <f>-ROUND(95.5*U20/A20/E50,0)</f>
        <v>0</v>
      </c>
      <c r="M20" s="26">
        <f>-ROUND(95.5*V20/A20/E50,0)</f>
        <v>-1</v>
      </c>
      <c r="N20" s="26">
        <f>-ROUND(95.5*W20/A20/E50,0)</f>
        <v>-3</v>
      </c>
      <c r="O20" s="26">
        <f>-ROUND(95.5*X20/A20/E50,0)</f>
        <v>-5</v>
      </c>
      <c r="P20" s="26">
        <f>-ROUND(95.5*Y20/A20/E50,0)</f>
        <v>-7</v>
      </c>
      <c r="R20" s="32">
        <v>27</v>
      </c>
      <c r="S20" s="39">
        <f>ROUND((A20*((193*POWER((34500*B50*(EXP(A50/(11500*B50))-1)/F50),2)+D50)/A50)-193*POWER((34500*B50*(EXP(A20/(11500*B50))-1)/F50),2)-D50+193*POWER((34500*B50*(EXP(A20/(11500*B50))-1)/F50),2)*(1-COS(S2*PI()/180))),3)</f>
        <v>-0.03</v>
      </c>
      <c r="T20" s="39">
        <f>ROUND((A20*((193*POWER((34500*B50*(EXP(A50/(11500*B50))-1)/F50),2)+D50)/A50)-193*POWER((34500*B50*(EXP(A20/(11500*B50))-1)/F50),2)-D50+193*POWER((34500*B50*(EXP(A20/(11500*B50))-1)/F50),2)*(1-COS(T2*PI()/180))),3)</f>
        <v>-0.022</v>
      </c>
      <c r="U20" s="39">
        <f>ROUND((A20*((193*POWER((34500*B50*(EXP(A50/(11500*B50))-1)/F50),2)+D50)/A50)-193*POWER((34500*B50*(EXP(A20/(11500*B50))-1)/F50),2)-D50+193*POWER((34500*B50*(EXP(A20/(11500*B50))-1)/F50),2)*(1-COS(U2*PI()/180))),3)</f>
        <v>0.003</v>
      </c>
      <c r="V20" s="39">
        <f>ROUND((A20*((193*POWER((34500*B50*(EXP(A50/(11500*B50))-1)/F50),2)+D50)/A50)-193*POWER((34500*B50*(EXP(A20/(11500*B50))-1)/F50),2)-D50+193*POWER((34500*B50*(EXP(A20/(11500*B50))-1)/F50),2)*(1-COS(V2*PI()/180))),3)</f>
        <v>0.043</v>
      </c>
      <c r="W20" s="39">
        <f>ROUND((A20*((193*POWER((34500*B50*(EXP(A50/(11500*B50))-1)/F50),2)+D50)/A50)-193*POWER((34500*B50*(EXP(A20/(11500*B50))-1)/F50),2)-D50+193*POWER((34500*B50*(EXP(A20/(11500*B50))-1)/F50),2)*(1-COS(W2*PI()/180))),3)</f>
        <v>0.1</v>
      </c>
      <c r="X20" s="39">
        <f>ROUND((A20*((193*POWER((34500*B50*(EXP(A50/(11500*B50))-1)/F50),2)+D50)/A50)-193*POWER((34500*B50*(EXP(A20/(11500*B50))-1)/F50),2)-D50+193*POWER((34500*B50*(EXP(A20/(11500*B50))-1)/F50),2)*(1-COS(X2*PI()/180))),3)</f>
        <v>0.171</v>
      </c>
      <c r="Y20" s="39">
        <f>ROUND((A20*((193*POWER((34500*B50*(EXP(A50/(11500*B50))-1)/F50),2)+D50)/A50)-193*POWER((34500*B50*(EXP(A20/(11500*B50))-1)/F50),2)-D50+193*POWER((34500*B50*(EXP(A20/(11500*B50))-1)/F50),2)*(1-COS(Y2*PI()/180))),3)</f>
        <v>0.258</v>
      </c>
    </row>
    <row r="21" spans="1:25" ht="12.75">
      <c r="A21" s="19">
        <v>28</v>
      </c>
      <c r="B21" s="6">
        <f>-ROUND(95.5*D21/A21/E50,0)</f>
        <v>1</v>
      </c>
      <c r="C21" s="6">
        <f t="shared" si="0"/>
        <v>0.05</v>
      </c>
      <c r="D21" s="6">
        <f>ROUND((A21*((193*POWER((34500*B50*(EXP(A50/(11500*B50))-1)/F50),2)+D50)/A50)-193*POWER((34500*B50*(EXP(A21/(11500*B50))-1)/F50),2)-D50),3)</f>
        <v>-0.054</v>
      </c>
      <c r="E21" s="6">
        <f>ROUND((24000*B50*(EXP(A21/(8000*B50))-1)/F50),3)</f>
        <v>0.112</v>
      </c>
      <c r="F21" s="6">
        <f>ROUND(F50/EXP(A21/(8000*B50)),0)</f>
        <v>692</v>
      </c>
      <c r="G21" s="6">
        <f>ROUND(C50*POWER(F21,2)/450436,2)</f>
        <v>8.4</v>
      </c>
      <c r="I21" s="30">
        <v>28</v>
      </c>
      <c r="J21" s="22">
        <f>-ROUND(95.5*S21/A21/E50,0)</f>
        <v>1</v>
      </c>
      <c r="K21" s="22">
        <f>-ROUND(95.5*T21/A21/E50,0)</f>
        <v>1</v>
      </c>
      <c r="L21" s="22">
        <f>-ROUND(95.5*U21/A21/E50,0)</f>
        <v>1</v>
      </c>
      <c r="M21" s="22">
        <f>-ROUND(95.5*V21/A21/E50,0)</f>
        <v>-1</v>
      </c>
      <c r="N21" s="22">
        <f>-ROUND(95.5*W21/A21/E50,0)</f>
        <v>-2</v>
      </c>
      <c r="O21" s="22">
        <f>-ROUND(95.5*X21/A21/E50,0)</f>
        <v>-4</v>
      </c>
      <c r="P21" s="22">
        <f>-ROUND(95.5*Y21/A21/E50,0)</f>
        <v>-7</v>
      </c>
      <c r="R21" s="30">
        <v>28</v>
      </c>
      <c r="S21" s="36">
        <f>ROUND((A21*((193*POWER((34500*B50*(EXP(A50/(11500*B50))-1)/F50),2)+D50)/A50)-193*POWER((34500*B50*(EXP(A21/(11500*B50))-1)/F50),2)-D50+193*POWER((34500*B50*(EXP(A21/(11500*B50))-1)/F50),2)*(1-COS(S2*PI()/180))),3)</f>
        <v>-0.054</v>
      </c>
      <c r="T21" s="36">
        <f>ROUND((A21*((193*POWER((34500*B50*(EXP(A50/(11500*B50))-1)/F50),2)+D50)/A50)-193*POWER((34500*B50*(EXP(A21/(11500*B50))-1)/F50),2)-D50+193*POWER((34500*B50*(EXP(A21/(11500*B50))-1)/F50),2)*(1-COS(T2*PI()/180))),3)</f>
        <v>-0.045</v>
      </c>
      <c r="U21" s="36">
        <f>ROUND((A21*((193*POWER((34500*B50*(EXP(A50/(11500*B50))-1)/F50),2)+D50)/A50)-193*POWER((34500*B50*(EXP(A21/(11500*B50))-1)/F50),2)-D50+193*POWER((34500*B50*(EXP(A21/(11500*B50))-1)/F50),2)*(1-COS(U2*PI()/180))),3)</f>
        <v>-0.019</v>
      </c>
      <c r="V21" s="36">
        <f>ROUND((A21*((193*POWER((34500*B50*(EXP(A50/(11500*B50))-1)/F50),2)+D50)/A50)-193*POWER((34500*B50*(EXP(A21/(11500*B50))-1)/F50),2)-D50+193*POWER((34500*B50*(EXP(A21/(11500*B50))-1)/F50),2)*(1-COS(V2*PI()/180))),3)</f>
        <v>0.025</v>
      </c>
      <c r="W21" s="36">
        <f>ROUND((A21*((193*POWER((34500*B50*(EXP(A50/(11500*B50))-1)/F50),2)+D50)/A50)-193*POWER((34500*B50*(EXP(A21/(11500*B50))-1)/F50),2)-D50+193*POWER((34500*B50*(EXP(A21/(11500*B50))-1)/F50),2)*(1-COS(W2*PI()/180))),3)</f>
        <v>0.086</v>
      </c>
      <c r="X21" s="36">
        <f>ROUND((A21*((193*POWER((34500*B50*(EXP(A50/(11500*B50))-1)/F50),2)+D50)/A50)-193*POWER((34500*B50*(EXP(A21/(11500*B50))-1)/F50),2)-D50+193*POWER((34500*B50*(EXP(A21/(11500*B50))-1)/F50),2)*(1-COS(X2*PI()/180))),3)</f>
        <v>0.163</v>
      </c>
      <c r="Y21" s="36">
        <f>ROUND((A21*((193*POWER((34500*B50*(EXP(A50/(11500*B50))-1)/F50),2)+D50)/A50)-193*POWER((34500*B50*(EXP(A21/(11500*B50))-1)/F50),2)-D50+193*POWER((34500*B50*(EXP(A21/(11500*B50))-1)/F50),2)*(1-COS(Y2*PI()/180))),3)</f>
        <v>0.256</v>
      </c>
    </row>
    <row r="22" spans="1:25" ht="12.75">
      <c r="A22" s="45">
        <v>29</v>
      </c>
      <c r="B22" s="8">
        <f>-ROUND(95.5*D22/A22/E50,0)</f>
        <v>2</v>
      </c>
      <c r="C22" s="8">
        <f t="shared" si="0"/>
        <v>0.09</v>
      </c>
      <c r="D22" s="8">
        <f>ROUND((A22*((193*POWER((34500*B50*(EXP(A50/(11500*B50))-1)/F50),2)+D50)/A50)-193*POWER((34500*B50*(EXP(A22/(11500*B50))-1)/F50),2)-D50),3)</f>
        <v>-0.085</v>
      </c>
      <c r="E22" s="8">
        <f>ROUND((24000*B50*(EXP(A22/(8000*B50))-1)/F50),3)</f>
        <v>0.117</v>
      </c>
      <c r="F22" s="8">
        <f>ROUND(F50/EXP(A22/(8000*B50)),0)</f>
        <v>688</v>
      </c>
      <c r="G22" s="8">
        <f>ROUND(C50*POWER(F22,2)/450436,2)</f>
        <v>8.3</v>
      </c>
      <c r="I22" s="32">
        <v>29</v>
      </c>
      <c r="J22" s="26">
        <f>-ROUND(95.5*S22/A22/E50,0)</f>
        <v>2</v>
      </c>
      <c r="K22" s="26">
        <f>-ROUND(95.5*T22/A22/E50,0)</f>
        <v>2</v>
      </c>
      <c r="L22" s="26">
        <f>-ROUND(95.5*U22/A22/E50,0)</f>
        <v>1</v>
      </c>
      <c r="M22" s="26">
        <f>-ROUND(95.5*V22/A22/E50,0)</f>
        <v>0</v>
      </c>
      <c r="N22" s="26">
        <f>-ROUND(95.5*W22/A22/E50,0)</f>
        <v>-2</v>
      </c>
      <c r="O22" s="26">
        <f>-ROUND(95.5*X22/A22/E50,0)</f>
        <v>-4</v>
      </c>
      <c r="P22" s="26">
        <f>-ROUND(95.5*Y22/A22/E50,0)</f>
        <v>-7</v>
      </c>
      <c r="R22" s="32">
        <v>29</v>
      </c>
      <c r="S22" s="39">
        <f>ROUND((A22*((193*POWER((34500*B50*(EXP(A50/(11500*B50))-1)/F50),2)+D50)/A50)-193*POWER((34500*B50*(EXP(A22/(11500*B50))-1)/F50),2)-D50+193*POWER((34500*B50*(EXP(A22/(11500*B50))-1)/F50),2)*(1-COS(S2*PI()/180))),3)</f>
        <v>-0.085</v>
      </c>
      <c r="T22" s="39">
        <f>ROUND((A22*((193*POWER((34500*B50*(EXP(A50/(11500*B50))-1)/F50),2)+D50)/A50)-193*POWER((34500*B50*(EXP(A22/(11500*B50))-1)/F50),2)-D50+193*POWER((34500*B50*(EXP(A22/(11500*B50))-1)/F50),2)*(1-COS(T2*PI()/180))),3)</f>
        <v>-0.076</v>
      </c>
      <c r="U22" s="39">
        <f>ROUND((A22*((193*POWER((34500*B50*(EXP(A50/(11500*B50))-1)/F50),2)+D50)/A50)-193*POWER((34500*B50*(EXP(A22/(11500*B50))-1)/F50),2)-D50+193*POWER((34500*B50*(EXP(A22/(11500*B50))-1)/F50),2)*(1-COS(U2*PI()/180))),3)</f>
        <v>-0.048</v>
      </c>
      <c r="V22" s="39">
        <f>ROUND((A22*((193*POWER((34500*B50*(EXP(A50/(11500*B50))-1)/F50),2)+D50)/A50)-193*POWER((34500*B50*(EXP(A22/(11500*B50))-1)/F50),2)-D50+193*POWER((34500*B50*(EXP(A22/(11500*B50))-1)/F50),2)*(1-COS(V2*PI()/180))),3)</f>
        <v>0</v>
      </c>
      <c r="W22" s="39">
        <f>ROUND((A22*((193*POWER((34500*B50*(EXP(A50/(11500*B50))-1)/F50),2)+D50)/A50)-193*POWER((34500*B50*(EXP(A22/(11500*B50))-1)/F50),2)-D50+193*POWER((34500*B50*(EXP(A22/(11500*B50))-1)/F50),2)*(1-COS(W2*PI()/180))),3)</f>
        <v>0.065</v>
      </c>
      <c r="X22" s="39">
        <f>ROUND((A22*((193*POWER((34500*B50*(EXP(A50/(11500*B50))-1)/F50),2)+D50)/A50)-193*POWER((34500*B50*(EXP(A22/(11500*B50))-1)/F50),2)-D50+193*POWER((34500*B50*(EXP(A22/(11500*B50))-1)/F50),2)*(1-COS(X2*PI()/180))),3)</f>
        <v>0.148</v>
      </c>
      <c r="Y22" s="39">
        <f>ROUND((A22*((193*POWER((34500*B50*(EXP(A50/(11500*B50))-1)/F50),2)+D50)/A50)-193*POWER((34500*B50*(EXP(A22/(11500*B50))-1)/F50),2)-D50+193*POWER((34500*B50*(EXP(A22/(11500*B50))-1)/F50),2)*(1-COS(Y2*PI()/180))),3)</f>
        <v>0.249</v>
      </c>
    </row>
    <row r="23" spans="1:25" ht="12.75">
      <c r="A23" s="42">
        <v>30</v>
      </c>
      <c r="B23" s="4">
        <f>-ROUND(95.5*D23/A23/E50,0)</f>
        <v>3</v>
      </c>
      <c r="C23" s="4">
        <f t="shared" si="0"/>
        <v>0.12</v>
      </c>
      <c r="D23" s="4">
        <f>ROUND((A23*((193*POWER((34500*B50*(EXP(A50/(11500*B50))-1)/F50),2)+D50)/A50)-193*POWER((34500*B50*(EXP(A23/(11500*B50))-1)/F50),2)-D50),3)</f>
        <v>-0.124</v>
      </c>
      <c r="E23" s="4">
        <f>ROUND((24000*B50*(EXP(A23/(8000*B50))-1)/F50),3)</f>
        <v>0.121</v>
      </c>
      <c r="F23" s="4">
        <f>ROUND(F50/EXP(A23/(8000*B50)),0)</f>
        <v>685</v>
      </c>
      <c r="G23" s="4">
        <f>ROUND(C50*POWER(F23,2)/450436,2)</f>
        <v>8.23</v>
      </c>
      <c r="I23" s="28">
        <v>30</v>
      </c>
      <c r="J23" s="20">
        <f>-ROUND(95.5*S23/A23/E50,0)</f>
        <v>3</v>
      </c>
      <c r="K23" s="20">
        <f>-ROUND(95.5*T23/A23/E50,0)</f>
        <v>3</v>
      </c>
      <c r="L23" s="20">
        <f>-ROUND(95.5*U23/A23/E50,0)</f>
        <v>2</v>
      </c>
      <c r="M23" s="20">
        <f>-ROUND(95.5*V23/A23/E50,0)</f>
        <v>1</v>
      </c>
      <c r="N23" s="20">
        <f>-ROUND(95.5*W23/A23/E50,0)</f>
        <v>-1</v>
      </c>
      <c r="O23" s="20">
        <f>-ROUND(95.5*X23/A23/E50,0)</f>
        <v>-3</v>
      </c>
      <c r="P23" s="20">
        <f>-ROUND(95.5*Y23/A23/E50,0)</f>
        <v>-6</v>
      </c>
      <c r="R23" s="28">
        <v>30</v>
      </c>
      <c r="S23" s="34">
        <f>ROUND((A23*((193*POWER((34500*B50*(EXP(A50/(11500*B50))-1)/F50),2)+D50)/A50)-193*POWER((34500*B50*(EXP(A23/(11500*B50))-1)/F50),2)-D50+193*POWER((34500*B50*(EXP(A23/(11500*B50))-1)/F50),2)*(1-COS(S2*PI()/180))),3)</f>
        <v>-0.124</v>
      </c>
      <c r="T23" s="34">
        <f>ROUND((A23*((193*POWER((34500*B50*(EXP(A50/(11500*B50))-1)/F50),2)+D50)/A50)-193*POWER((34500*B50*(EXP(A23/(11500*B50))-1)/F50),2)-D50+193*POWER((34500*B50*(EXP(A23/(11500*B50))-1)/F50),2)*(1-COS(T2*PI()/180))),3)</f>
        <v>-0.114</v>
      </c>
      <c r="U23" s="34">
        <f>ROUND((A23*((193*POWER((34500*B50*(EXP(A50/(11500*B50))-1)/F50),2)+D50)/A50)-193*POWER((34500*B50*(EXP(A23/(11500*B50))-1)/F50),2)-D50+193*POWER((34500*B50*(EXP(A23/(11500*B50))-1)/F50),2)*(1-COS(U2*PI()/180))),3)</f>
        <v>-0.084</v>
      </c>
      <c r="V23" s="34">
        <f>ROUND((A23*((193*POWER((34500*B50*(EXP(A50/(11500*B50))-1)/F50),2)+D50)/A50)-193*POWER((34500*B50*(EXP(A23/(11500*B50))-1)/F50),2)-D50+193*POWER((34500*B50*(EXP(A23/(11500*B50))-1)/F50),2)*(1-COS(V2*PI()/180))),3)</f>
        <v>-0.033</v>
      </c>
      <c r="W23" s="34">
        <f>ROUND((A23*((193*POWER((34500*B50*(EXP(A50/(11500*B50))-1)/F50),2)+D50)/A50)-193*POWER((34500*B50*(EXP(A23/(11500*B50))-1)/F50),2)-D50+193*POWER((34500*B50*(EXP(A23/(11500*B50))-1)/F50),2)*(1-COS(W2*PI()/180))),3)</f>
        <v>0.037</v>
      </c>
      <c r="X23" s="34">
        <f>ROUND((A23*((193*POWER((34500*B50*(EXP(A50/(11500*B50))-1)/F50),2)+D50)/A50)-193*POWER((34500*B50*(EXP(A23/(11500*B50))-1)/F50),2)-D50+193*POWER((34500*B50*(EXP(A23/(11500*B50))-1)/F50),2)*(1-COS(X2*PI()/180))),3)</f>
        <v>0.127</v>
      </c>
      <c r="Y23" s="34">
        <f>ROUND((A23*((193*POWER((34500*B50*(EXP(A50/(11500*B50))-1)/F50),2)+D50)/A50)-193*POWER((34500*B50*(EXP(A23/(11500*B50))-1)/F50),2)-D50+193*POWER((34500*B50*(EXP(A23/(11500*B50))-1)/F50),2)*(1-COS(Y2*PI()/180))),3)</f>
        <v>0.235</v>
      </c>
    </row>
    <row r="24" spans="1:25" ht="12.75">
      <c r="A24" s="45">
        <v>31</v>
      </c>
      <c r="B24" s="8">
        <f>-ROUND(95.5*D24/A24/E50,0)</f>
        <v>4</v>
      </c>
      <c r="C24" s="8">
        <f t="shared" si="0"/>
        <v>0.17</v>
      </c>
      <c r="D24" s="8">
        <f>ROUND((A24*((193*POWER((34500*B50*(EXP(A50/(11500*B50))-1)/F50),2)+D50)/A50)-193*POWER((34500*B50*(EXP(A24/(11500*B50))-1)/F50),2)-D50),3)</f>
        <v>-0.171</v>
      </c>
      <c r="E24" s="8">
        <f>ROUND((24000*B50*(EXP(A24/(8000*B50))-1)/F50),3)</f>
        <v>0.125</v>
      </c>
      <c r="F24" s="8">
        <f>ROUND(F50/EXP(A24/(8000*B50)),0)</f>
        <v>681</v>
      </c>
      <c r="G24" s="8">
        <f>ROUND(C50*POWER(F24,2)/450436,2)</f>
        <v>8.13</v>
      </c>
      <c r="I24" s="32">
        <v>31</v>
      </c>
      <c r="J24" s="26">
        <f>-ROUND(95.5*S24/A24/E50,0)</f>
        <v>4</v>
      </c>
      <c r="K24" s="26">
        <f>-ROUND(95.5*T24/A24/E50,0)</f>
        <v>4</v>
      </c>
      <c r="L24" s="26">
        <f>-ROUND(95.5*U24/A24/E50,0)</f>
        <v>3</v>
      </c>
      <c r="M24" s="26">
        <f>-ROUND(95.5*V24/A24/E50,0)</f>
        <v>2</v>
      </c>
      <c r="N24" s="26">
        <f>-ROUND(95.5*W24/A24/E50,0)</f>
        <v>0</v>
      </c>
      <c r="O24" s="26">
        <f>-ROUND(95.5*X24/A24/E50,0)</f>
        <v>-2</v>
      </c>
      <c r="P24" s="26">
        <f>-ROUND(95.5*Y24/A24/E50,0)</f>
        <v>-5</v>
      </c>
      <c r="R24" s="32">
        <v>31</v>
      </c>
      <c r="S24" s="39">
        <f>ROUND((A24*((193*POWER((34500*B50*(EXP(A50/(11500*B50))-1)/F50),2)+D50)/A50)-193*POWER((34500*B50*(EXP(A24/(11500*B50))-1)/F50),2)-D50+193*POWER((34500*B50*(EXP(A24/(11500*B50))-1)/F50),2)*(1-COS(S2*PI()/180))),3)</f>
        <v>-0.171</v>
      </c>
      <c r="T24" s="39">
        <f>ROUND((A24*((193*POWER((34500*B50*(EXP(A50/(11500*B50))-1)/F50),2)+D50)/A50)-193*POWER((34500*B50*(EXP(A24/(11500*B50))-1)/F50),2)-D50+193*POWER((34500*B50*(EXP(A24/(11500*B50))-1)/F50),2)*(1-COS(T2*PI()/180))),3)</f>
        <v>-0.16</v>
      </c>
      <c r="U24" s="39">
        <f>ROUND((A24*((193*POWER((34500*B50*(EXP(A50/(11500*B50))-1)/F50),2)+D50)/A50)-193*POWER((34500*B50*(EXP(A24/(11500*B50))-1)/F50),2)-D50+193*POWER((34500*B50*(EXP(A24/(11500*B50))-1)/F50),2)*(1-COS(U2*PI()/180))),3)</f>
        <v>-0.127</v>
      </c>
      <c r="V24" s="39">
        <f>ROUND((A24*((193*POWER((34500*B50*(EXP(A50/(11500*B50))-1)/F50),2)+D50)/A50)-193*POWER((34500*B50*(EXP(A24/(11500*B50))-1)/F50),2)-D50+193*POWER((34500*B50*(EXP(A24/(11500*B50))-1)/F50),2)*(1-COS(V2*PI()/180))),3)</f>
        <v>-0.073</v>
      </c>
      <c r="W24" s="39">
        <f>ROUND((A24*((193*POWER((34500*B50*(EXP(A50/(11500*B50))-1)/F50),2)+D50)/A50)-193*POWER((34500*B50*(EXP(A24/(11500*B50))-1)/F50),2)-D50+193*POWER((34500*B50*(EXP(A24/(11500*B50))-1)/F50),2)*(1-COS(W2*PI()/180))),3)</f>
        <v>0.003</v>
      </c>
      <c r="X24" s="39">
        <f>ROUND((A24*((193*POWER((34500*B50*(EXP(A50/(11500*B50))-1)/F50),2)+D50)/A50)-193*POWER((34500*B50*(EXP(A24/(11500*B50))-1)/F50),2)-D50+193*POWER((34500*B50*(EXP(A24/(11500*B50))-1)/F50),2)*(1-COS(X2*PI()/180))),3)</f>
        <v>0.099</v>
      </c>
      <c r="Y24" s="39">
        <f>ROUND((A24*((193*POWER((34500*B50*(EXP(A50/(11500*B50))-1)/F50),2)+D50)/A50)-193*POWER((34500*B50*(EXP(A24/(11500*B50))-1)/F50),2)-D50+193*POWER((34500*B50*(EXP(A24/(11500*B50))-1)/F50),2)*(1-COS(Y2*PI()/180))),3)</f>
        <v>0.215</v>
      </c>
    </row>
    <row r="25" spans="1:25" ht="12.75">
      <c r="A25" s="19">
        <v>32</v>
      </c>
      <c r="B25" s="6">
        <f>-ROUND(95.5*D25/A25/E50,0)</f>
        <v>5</v>
      </c>
      <c r="C25" s="6">
        <f t="shared" si="0"/>
        <v>0.22</v>
      </c>
      <c r="D25" s="6">
        <f>ROUND((A25*((193*POWER((34500*B50*(EXP(A50/(11500*B50))-1)/F50),2)+D50)/A50)-193*POWER((34500*B50*(EXP(A25/(11500*B50))-1)/F50),2)-D50),3)</f>
        <v>-0.224</v>
      </c>
      <c r="E25" s="6">
        <f>ROUND((24000*B50*(EXP(A25/(8000*B50))-1)/F50),3)</f>
        <v>0.13</v>
      </c>
      <c r="F25" s="6">
        <f>ROUND(F50/EXP(A25/(8000*B50)),0)</f>
        <v>677</v>
      </c>
      <c r="G25" s="6">
        <f>ROUND(C50*POWER(F25,2)/450436,2)</f>
        <v>8.04</v>
      </c>
      <c r="I25" s="30">
        <v>32</v>
      </c>
      <c r="J25" s="22">
        <f>-ROUND(95.5*S25/A25/E50,0)</f>
        <v>5</v>
      </c>
      <c r="K25" s="22">
        <f>-ROUND(95.5*T25/A25/E50,0)</f>
        <v>5</v>
      </c>
      <c r="L25" s="22">
        <f>-ROUND(95.5*U25/A25/E50,0)</f>
        <v>4</v>
      </c>
      <c r="M25" s="22">
        <f>-ROUND(95.5*V25/A25/E50,0)</f>
        <v>3</v>
      </c>
      <c r="N25" s="22">
        <f>-ROUND(95.5*W25/A25/E50,0)</f>
        <v>1</v>
      </c>
      <c r="O25" s="22">
        <f>-ROUND(95.5*X25/A25/E50,0)</f>
        <v>-2</v>
      </c>
      <c r="P25" s="22">
        <f>-ROUND(95.5*Y25/A25/E50,0)</f>
        <v>-4</v>
      </c>
      <c r="R25" s="30">
        <v>32</v>
      </c>
      <c r="S25" s="36">
        <f>ROUND((A25*((193*POWER((34500*B50*(EXP(A50/(11500*B50))-1)/F50),2)+D50)/A50)-193*POWER((34500*B50*(EXP(A25/(11500*B50))-1)/F50),2)-D50+193*POWER((34500*B50*(EXP(A25/(11500*B50))-1)/F50),2)*(1-COS(S2*PI()/180))),3)</f>
        <v>-0.224</v>
      </c>
      <c r="T25" s="36">
        <f>ROUND((A25*((193*POWER((34500*B50*(EXP(A50/(11500*B50))-1)/F50),2)+D50)/A50)-193*POWER((34500*B50*(EXP(A25/(11500*B50))-1)/F50),2)-D50+193*POWER((34500*B50*(EXP(A25/(11500*B50))-1)/F50),2)*(1-COS(T2*PI()/180))),3)</f>
        <v>-0.213</v>
      </c>
      <c r="U25" s="36">
        <f>ROUND((A25*((193*POWER((34500*B50*(EXP(A50/(11500*B50))-1)/F50),2)+D50)/A50)-193*POWER((34500*B50*(EXP(A25/(11500*B50))-1)/F50),2)-D50+193*POWER((34500*B50*(EXP(A25/(11500*B50))-1)/F50),2)*(1-COS(U2*PI()/180))),3)</f>
        <v>-0.178</v>
      </c>
      <c r="V25" s="36">
        <f>ROUND((A25*((193*POWER((34500*B50*(EXP(A50/(11500*B50))-1)/F50),2)+D50)/A50)-193*POWER((34500*B50*(EXP(A25/(11500*B50))-1)/F50),2)-D50+193*POWER((34500*B50*(EXP(A25/(11500*B50))-1)/F50),2)*(1-COS(V2*PI()/180))),3)</f>
        <v>-0.119</v>
      </c>
      <c r="W25" s="36">
        <f>ROUND((A25*((193*POWER((34500*B50*(EXP(A50/(11500*B50))-1)/F50),2)+D50)/A50)-193*POWER((34500*B50*(EXP(A25/(11500*B50))-1)/F50),2)-D50+193*POWER((34500*B50*(EXP(A25/(11500*B50))-1)/F50),2)*(1-COS(W2*PI()/180))),3)</f>
        <v>-0.039</v>
      </c>
      <c r="X25" s="36">
        <f>ROUND((A25*((193*POWER((34500*B50*(EXP(A50/(11500*B50))-1)/F50),2)+D50)/A50)-193*POWER((34500*B50*(EXP(A25/(11500*B50))-1)/F50),2)-D50+193*POWER((34500*B50*(EXP(A25/(11500*B50))-1)/F50),2)*(1-COS(X2*PI()/180))),3)</f>
        <v>0.064</v>
      </c>
      <c r="Y25" s="36">
        <f>ROUND((A25*((193*POWER((34500*B50*(EXP(A50/(11500*B50))-1)/F50),2)+D50)/A50)-193*POWER((34500*B50*(EXP(A25/(11500*B50))-1)/F50),2)-D50+193*POWER((34500*B50*(EXP(A25/(11500*B50))-1)/F50),2)*(1-COS(Y2*PI()/180))),3)</f>
        <v>0.188</v>
      </c>
    </row>
    <row r="26" spans="1:25" ht="12.75">
      <c r="A26" s="45">
        <v>33</v>
      </c>
      <c r="B26" s="8">
        <f>-ROUND(95.5*D26/A26/E50,0)</f>
        <v>7</v>
      </c>
      <c r="C26" s="8">
        <f t="shared" si="0"/>
        <v>0.29</v>
      </c>
      <c r="D26" s="8">
        <f>ROUND((A26*((193*POWER((34500*B50*(EXP(A50/(11500*B50))-1)/F50),2)+D50)/A50)-193*POWER((34500*B50*(EXP(A26/(11500*B50))-1)/F50),2)-D50),3)</f>
        <v>-0.286</v>
      </c>
      <c r="E26" s="8">
        <f>ROUND((24000*B50*(EXP(A26/(8000*B50))-1)/F50),3)</f>
        <v>0.134</v>
      </c>
      <c r="F26" s="8">
        <f>ROUND(F50/EXP(A26/(8000*B50)),0)</f>
        <v>673</v>
      </c>
      <c r="G26" s="8">
        <f>ROUND(C50*POWER(F26,2)/450436,2)</f>
        <v>7.94</v>
      </c>
      <c r="I26" s="32">
        <v>33</v>
      </c>
      <c r="J26" s="26">
        <f>-ROUND(95.5*S26/A26/E50,0)</f>
        <v>7</v>
      </c>
      <c r="K26" s="26">
        <f>-ROUND(95.5*T26/A26/E50,0)</f>
        <v>6</v>
      </c>
      <c r="L26" s="26">
        <f>-ROUND(95.5*U26/A26/E50,0)</f>
        <v>5</v>
      </c>
      <c r="M26" s="26">
        <f>-ROUND(95.5*V26/A26/E50,0)</f>
        <v>4</v>
      </c>
      <c r="N26" s="26">
        <f>-ROUND(95.5*W26/A26/E50,0)</f>
        <v>2</v>
      </c>
      <c r="O26" s="26">
        <f>-ROUND(95.5*X26/A26/E50,0)</f>
        <v>-1</v>
      </c>
      <c r="P26" s="26">
        <f>-ROUND(95.5*Y26/A26/E50,0)</f>
        <v>-4</v>
      </c>
      <c r="R26" s="32">
        <v>33</v>
      </c>
      <c r="S26" s="39">
        <f>ROUND((A26*((193*POWER((34500*B50*(EXP(A50/(11500*B50))-1)/F50),2)+D50)/A50)-193*POWER((34500*B50*(EXP(A26/(11500*B50))-1)/F50),2)-D50+193*POWER((34500*B50*(EXP(A26/(11500*B50))-1)/F50),2)*(1-COS(S2*PI()/180))),3)</f>
        <v>-0.286</v>
      </c>
      <c r="T26" s="39">
        <f>ROUND((A26*((193*POWER((34500*B50*(EXP(A50/(11500*B50))-1)/F50),2)+D50)/A50)-193*POWER((34500*B50*(EXP(A26/(11500*B50))-1)/F50),2)-D50+193*POWER((34500*B50*(EXP(A26/(11500*B50))-1)/F50),2)*(1-COS(T2*PI()/180))),3)</f>
        <v>-0.273</v>
      </c>
      <c r="U26" s="39">
        <f>ROUND((A26*((193*POWER((34500*B50*(EXP(A50/(11500*B50))-1)/F50),2)+D50)/A50)-193*POWER((34500*B50*(EXP(A26/(11500*B50))-1)/F50),2)-D50+193*POWER((34500*B50*(EXP(A26/(11500*B50))-1)/F50),2)*(1-COS(U2*PI()/180))),3)</f>
        <v>-0.236</v>
      </c>
      <c r="V26" s="39">
        <f>ROUND((A26*((193*POWER((34500*B50*(EXP(A50/(11500*B50))-1)/F50),2)+D50)/A50)-193*POWER((34500*B50*(EXP(A26/(11500*B50))-1)/F50),2)-D50+193*POWER((34500*B50*(EXP(A26/(11500*B50))-1)/F50),2)*(1-COS(V2*PI()/180))),3)</f>
        <v>-0.174</v>
      </c>
      <c r="W26" s="39">
        <f>ROUND((A26*((193*POWER((34500*B50*(EXP(A50/(11500*B50))-1)/F50),2)+D50)/A50)-193*POWER((34500*B50*(EXP(A26/(11500*B50))-1)/F50),2)-D50+193*POWER((34500*B50*(EXP(A26/(11500*B50))-1)/F50),2)*(1-COS(W2*PI()/180))),3)</f>
        <v>-0.088</v>
      </c>
      <c r="X26" s="39">
        <f>ROUND((A26*((193*POWER((34500*B50*(EXP(A50/(11500*B50))-1)/F50),2)+D50)/A50)-193*POWER((34500*B50*(EXP(A26/(11500*B50))-1)/F50),2)-D50+193*POWER((34500*B50*(EXP(A26/(11500*B50))-1)/F50),2)*(1-COS(X2*PI()/180))),3)</f>
        <v>0.022</v>
      </c>
      <c r="Y26" s="39">
        <f>ROUND((A26*((193*POWER((34500*B50*(EXP(A50/(11500*B50))-1)/F50),2)+D50)/A50)-193*POWER((34500*B50*(EXP(A26/(11500*B50))-1)/F50),2)-D50+193*POWER((34500*B50*(EXP(A26/(11500*B50))-1)/F50),2)*(1-COS(Y2*PI()/180))),3)</f>
        <v>0.154</v>
      </c>
    </row>
    <row r="27" spans="1:25" ht="12.75">
      <c r="A27" s="19">
        <v>34</v>
      </c>
      <c r="B27" s="6">
        <f>-ROUND(95.5*D27/A27/E50,0)</f>
        <v>8</v>
      </c>
      <c r="C27" s="6">
        <f t="shared" si="0"/>
        <v>0.36</v>
      </c>
      <c r="D27" s="6">
        <f>ROUND((A27*((193*POWER((34500*B50*(EXP(A50/(11500*B50))-1)/F50),2)+D50)/A50)-193*POWER((34500*B50*(EXP(A27/(11500*B50))-1)/F50),2)-D50),3)</f>
        <v>-0.355</v>
      </c>
      <c r="E27" s="6">
        <f>ROUND((24000*B50*(EXP(A27/(8000*B50))-1)/F50),3)</f>
        <v>0.139</v>
      </c>
      <c r="F27" s="6">
        <f>ROUND(F50/EXP(A27/(8000*B50)),0)</f>
        <v>669</v>
      </c>
      <c r="G27" s="6">
        <f>ROUND(C50*POWER(F27,2)/450436,2)</f>
        <v>7.85</v>
      </c>
      <c r="I27" s="30">
        <v>34</v>
      </c>
      <c r="J27" s="22">
        <f>-ROUND(95.5*S27/A27/E50,0)</f>
        <v>8</v>
      </c>
      <c r="K27" s="22">
        <f>-ROUND(95.5*T27/A27/E50,0)</f>
        <v>8</v>
      </c>
      <c r="L27" s="22">
        <f>-ROUND(95.5*U27/A27/E50,0)</f>
        <v>7</v>
      </c>
      <c r="M27" s="22">
        <f>-ROUND(95.5*V27/A27/E50,0)</f>
        <v>5</v>
      </c>
      <c r="N27" s="22">
        <f>-ROUND(95.5*W27/A27/E50,0)</f>
        <v>3</v>
      </c>
      <c r="O27" s="22">
        <f>-ROUND(95.5*X27/A27/E50,0)</f>
        <v>1</v>
      </c>
      <c r="P27" s="22">
        <f>-ROUND(95.5*Y27/A27/E50,0)</f>
        <v>-3</v>
      </c>
      <c r="R27" s="30">
        <v>34</v>
      </c>
      <c r="S27" s="36">
        <f>ROUND((A27*((193*POWER((34500*B50*(EXP(A50/(11500*B50))-1)/F50),2)+D50)/A50)-193*POWER((34500*B50*(EXP(A27/(11500*B50))-1)/F50),2)-D50+193*POWER((34500*B50*(EXP(A27/(11500*B50))-1)/F50),2)*(1-COS(S2*PI()/180))),3)</f>
        <v>-0.355</v>
      </c>
      <c r="T27" s="36">
        <f>ROUND((A27*((193*POWER((34500*B50*(EXP(A50/(11500*B50))-1)/F50),2)+D50)/A50)-193*POWER((34500*B50*(EXP(A27/(11500*B50))-1)/F50),2)-D50+193*POWER((34500*B50*(EXP(A27/(11500*B50))-1)/F50),2)*(1-COS(T2*PI()/180))),3)</f>
        <v>-0.341</v>
      </c>
      <c r="U27" s="36">
        <f>ROUND((A27*((193*POWER((34500*B50*(EXP(A50/(11500*B50))-1)/F50),2)+D50)/A50)-193*POWER((34500*B50*(EXP(A27/(11500*B50))-1)/F50),2)-D50+193*POWER((34500*B50*(EXP(A27/(11500*B50))-1)/F50),2)*(1-COS(U2*PI()/180))),3)</f>
        <v>-0.301</v>
      </c>
      <c r="V27" s="36">
        <f>ROUND((A27*((193*POWER((34500*B50*(EXP(A50/(11500*B50))-1)/F50),2)+D50)/A50)-193*POWER((34500*B50*(EXP(A27/(11500*B50))-1)/F50),2)-D50+193*POWER((34500*B50*(EXP(A27/(11500*B50))-1)/F50),2)*(1-COS(V2*PI()/180))),3)</f>
        <v>-0.235</v>
      </c>
      <c r="W27" s="36">
        <f>ROUND((A27*((193*POWER((34500*B50*(EXP(A50/(11500*B50))-1)/F50),2)+D50)/A50)-193*POWER((34500*B50*(EXP(A27/(11500*B50))-1)/F50),2)-D50+193*POWER((34500*B50*(EXP(A27/(11500*B50))-1)/F50),2)*(1-COS(W2*PI()/180))),3)</f>
        <v>-0.144</v>
      </c>
      <c r="X27" s="36">
        <f>ROUND((A27*((193*POWER((34500*B50*(EXP(A50/(11500*B50))-1)/F50),2)+D50)/A50)-193*POWER((34500*B50*(EXP(A27/(11500*B50))-1)/F50),2)-D50+193*POWER((34500*B50*(EXP(A27/(11500*B50))-1)/F50),2)*(1-COS(X2*PI()/180))),3)</f>
        <v>-0.027</v>
      </c>
      <c r="Y27" s="36">
        <f>ROUND((A27*((193*POWER((34500*B50*(EXP(A50/(11500*B50))-1)/F50),2)+D50)/A50)-193*POWER((34500*B50*(EXP(A27/(11500*B50))-1)/F50),2)-D50+193*POWER((34500*B50*(EXP(A27/(11500*B50))-1)/F50),2)*(1-COS(Y2*PI()/180))),3)</f>
        <v>0.114</v>
      </c>
    </row>
    <row r="28" spans="1:25" ht="12.75">
      <c r="A28" s="44">
        <v>35</v>
      </c>
      <c r="B28" s="10">
        <f>-ROUND(95.5*D28/A28/E50,0)</f>
        <v>9</v>
      </c>
      <c r="C28" s="10">
        <f t="shared" si="0"/>
        <v>0.43</v>
      </c>
      <c r="D28" s="10">
        <f>ROUND((A28*((193*POWER((34500*B50*(EXP(A50/(11500*B50))-1)/F50),2)+D50)/A50)-193*POWER((34500*B50*(EXP(A28/(11500*B50))-1)/F50),2)-D50),3)</f>
        <v>-0.431</v>
      </c>
      <c r="E28" s="10">
        <f>ROUND((24000*B50*(EXP(A28/(8000*B50))-1)/F50),3)</f>
        <v>0.143</v>
      </c>
      <c r="F28" s="10">
        <f>ROUND(F50/EXP(A28/(8000*B50)),0)</f>
        <v>666</v>
      </c>
      <c r="G28" s="10">
        <f>ROUND(C50*POWER(F28,2)/450436,2)</f>
        <v>7.78</v>
      </c>
      <c r="I28" s="31">
        <v>35</v>
      </c>
      <c r="J28" s="25">
        <f>-ROUND(95.5*S28/A28/E50,0)</f>
        <v>9</v>
      </c>
      <c r="K28" s="25">
        <f>-ROUND(95.5*T28/A28/E50,0)</f>
        <v>9</v>
      </c>
      <c r="L28" s="25">
        <f>-ROUND(95.5*U28/A28/E50,0)</f>
        <v>8</v>
      </c>
      <c r="M28" s="25">
        <f>-ROUND(95.5*V28/A28/E50,0)</f>
        <v>7</v>
      </c>
      <c r="N28" s="25">
        <f>-ROUND(95.5*W28/A28/E50,0)</f>
        <v>5</v>
      </c>
      <c r="O28" s="25">
        <f>-ROUND(95.5*X28/A28/E50,0)</f>
        <v>2</v>
      </c>
      <c r="P28" s="25">
        <f>-ROUND(95.5*Y28/A28/E50,0)</f>
        <v>-1</v>
      </c>
      <c r="R28" s="31">
        <v>35</v>
      </c>
      <c r="S28" s="38">
        <f>ROUND((A28*((193*POWER((34500*B50*(EXP(A50/(11500*B50))-1)/F50),2)+D50)/A50)-193*POWER((34500*B50*(EXP(A28/(11500*B50))-1)/F50),2)-D50+193*POWER((34500*B50*(EXP(A28/(11500*B50))-1)/F50),2)*(1-COS(S2*PI()/180))),3)</f>
        <v>-0.431</v>
      </c>
      <c r="T28" s="38">
        <f>ROUND((A28*((193*POWER((34500*B50*(EXP(A50/(11500*B50))-1)/F50),2)+D50)/A50)-193*POWER((34500*B50*(EXP(A28/(11500*B50))-1)/F50),2)-D50+193*POWER((34500*B50*(EXP(A28/(11500*B50))-1)/F50),2)*(1-COS(T2*PI()/180))),3)</f>
        <v>-0.417</v>
      </c>
      <c r="U28" s="38">
        <f>ROUND((A28*((193*POWER((34500*B50*(EXP(A50/(11500*B50))-1)/F50),2)+D50)/A50)-193*POWER((34500*B50*(EXP(A28/(11500*B50))-1)/F50),2)-D50+193*POWER((34500*B50*(EXP(A28/(11500*B50))-1)/F50),2)*(1-COS(U2*PI()/180))),3)</f>
        <v>-0.375</v>
      </c>
      <c r="V28" s="38">
        <f>ROUND((A28*((193*POWER((34500*B50*(EXP(A50/(11500*B50))-1)/F50),2)+D50)/A50)-193*POWER((34500*B50*(EXP(A28/(11500*B50))-1)/F50),2)-D50+193*POWER((34500*B50*(EXP(A28/(11500*B50))-1)/F50),2)*(1-COS(V2*PI()/180))),3)</f>
        <v>-0.305</v>
      </c>
      <c r="W28" s="38">
        <f>ROUND((A28*((193*POWER((34500*B50*(EXP(A50/(11500*B50))-1)/F50),2)+D50)/A50)-193*POWER((34500*B50*(EXP(A28/(11500*B50))-1)/F50),2)-D50+193*POWER((34500*B50*(EXP(A28/(11500*B50))-1)/F50),2)*(1-COS(W2*PI()/180))),3)</f>
        <v>-0.207</v>
      </c>
      <c r="X28" s="38">
        <f>ROUND((A28*((193*POWER((34500*B50*(EXP(A50/(11500*B50))-1)/F50),2)+D50)/A50)-193*POWER((34500*B50*(EXP(A28/(11500*B50))-1)/F50),2)-D50+193*POWER((34500*B50*(EXP(A28/(11500*B50))-1)/F50),2)*(1-COS(X2*PI()/180))),3)</f>
        <v>-0.083</v>
      </c>
      <c r="Y28" s="38">
        <f>ROUND((A28*((193*POWER((34500*B50*(EXP(A50/(11500*B50))-1)/F50),2)+D50)/A50)-193*POWER((34500*B50*(EXP(A28/(11500*B50))-1)/F50),2)-D50+193*POWER((34500*B50*(EXP(A28/(11500*B50))-1)/F50),2)*(1-COS(Y2*PI()/180))),3)</f>
        <v>0.067</v>
      </c>
    </row>
    <row r="29" spans="1:25" ht="12.75">
      <c r="A29" s="19">
        <v>36</v>
      </c>
      <c r="B29" s="6">
        <f>-ROUND(95.5*D29/A29/E50,0)</f>
        <v>11</v>
      </c>
      <c r="C29" s="6">
        <f t="shared" si="0"/>
        <v>0.52</v>
      </c>
      <c r="D29" s="6">
        <f>ROUND((A29*((193*POWER((34500*B50*(EXP(A50/(11500*B50))-1)/F50),2)+D50)/A50)-193*POWER((34500*B50*(EXP(A29/(11500*B50))-1)/F50),2)-D50),3)</f>
        <v>-0.516</v>
      </c>
      <c r="E29" s="6">
        <f>ROUND((24000*B50*(EXP(A29/(8000*B50))-1)/F50),3)</f>
        <v>0.148</v>
      </c>
      <c r="F29" s="6">
        <f>ROUND(F50/EXP(A29/(8000*B50)),0)</f>
        <v>662</v>
      </c>
      <c r="G29" s="6">
        <f>ROUND(C50*POWER(F29,2)/450436,2)</f>
        <v>7.69</v>
      </c>
      <c r="I29" s="30">
        <v>36</v>
      </c>
      <c r="J29" s="22">
        <f>-ROUND(95.5*S29/A29/E50,0)</f>
        <v>11</v>
      </c>
      <c r="K29" s="22">
        <f>-ROUND(95.5*T29/A29/E50,0)</f>
        <v>11</v>
      </c>
      <c r="L29" s="22">
        <f>-ROUND(95.5*U29/A29/E50,0)</f>
        <v>10</v>
      </c>
      <c r="M29" s="22">
        <f>-ROUND(95.5*V29/A29/E50,0)</f>
        <v>8</v>
      </c>
      <c r="N29" s="22">
        <f>-ROUND(95.5*W29/A29/E50,0)</f>
        <v>6</v>
      </c>
      <c r="O29" s="22">
        <f>-ROUND(95.5*X29/A29/E50,0)</f>
        <v>3</v>
      </c>
      <c r="P29" s="22">
        <f>-ROUND(95.5*Y29/A29/E50,0)</f>
        <v>0</v>
      </c>
      <c r="R29" s="30">
        <v>36</v>
      </c>
      <c r="S29" s="36">
        <f>ROUND((A29*((193*POWER((34500*B50*(EXP(A50/(11500*B50))-1)/F50),2)+D50)/A50)-193*POWER((34500*B50*(EXP(A29/(11500*B50))-1)/F50),2)-D50+193*POWER((34500*B50*(EXP(A29/(11500*B50))-1)/F50),2)*(1-COS(S2*PI()/180))),3)</f>
        <v>-0.516</v>
      </c>
      <c r="T29" s="36">
        <f>ROUND((A29*((193*POWER((34500*B50*(EXP(A50/(11500*B50))-1)/F50),2)+D50)/A50)-193*POWER((34500*B50*(EXP(A29/(11500*B50))-1)/F50),2)-D50+193*POWER((34500*B50*(EXP(A29/(11500*B50))-1)/F50),2)*(1-COS(T2*PI()/180))),3)</f>
        <v>-0.501</v>
      </c>
      <c r="U29" s="36">
        <f>ROUND((A29*((193*POWER((34500*B50*(EXP(A50/(11500*B50))-1)/F50),2)+D50)/A50)-193*POWER((34500*B50*(EXP(A29/(11500*B50))-1)/F50),2)-D50+193*POWER((34500*B50*(EXP(A29/(11500*B50))-1)/F50),2)*(1-COS(U2*PI()/180))),3)</f>
        <v>-0.456</v>
      </c>
      <c r="V29" s="36">
        <f>ROUND((A29*((193*POWER((34500*B50*(EXP(A50/(11500*B50))-1)/F50),2)+D50)/A50)-193*POWER((34500*B50*(EXP(A29/(11500*B50))-1)/F50),2)-D50+193*POWER((34500*B50*(EXP(A29/(11500*B50))-1)/F50),2)*(1-COS(V2*PI()/180))),3)</f>
        <v>-0.381</v>
      </c>
      <c r="W29" s="36">
        <f>ROUND((A29*((193*POWER((34500*B50*(EXP(A50/(11500*B50))-1)/F50),2)+D50)/A50)-193*POWER((34500*B50*(EXP(A29/(11500*B50))-1)/F50),2)-D50+193*POWER((34500*B50*(EXP(A29/(11500*B50))-1)/F50),2)*(1-COS(W2*PI()/180))),3)</f>
        <v>-0.278</v>
      </c>
      <c r="X29" s="36">
        <f>ROUND((A29*((193*POWER((34500*B50*(EXP(A50/(11500*B50))-1)/F50),2)+D50)/A50)-193*POWER((34500*B50*(EXP(A29/(11500*B50))-1)/F50),2)-D50+193*POWER((34500*B50*(EXP(A29/(11500*B50))-1)/F50),2)*(1-COS(X2*PI()/180))),3)</f>
        <v>-0.146</v>
      </c>
      <c r="Y29" s="36">
        <f>ROUND((A29*((193*POWER((34500*B50*(EXP(A50/(11500*B50))-1)/F50),2)+D50)/A50)-193*POWER((34500*B50*(EXP(A29/(11500*B50))-1)/F50),2)-D50+193*POWER((34500*B50*(EXP(A29/(11500*B50))-1)/F50),2)*(1-COS(Y2*PI()/180))),3)</f>
        <v>0.014</v>
      </c>
    </row>
    <row r="30" spans="1:25" ht="12.75">
      <c r="A30" s="45">
        <v>37</v>
      </c>
      <c r="B30" s="8">
        <f>-ROUND(95.5*D30/A30/E50,0)</f>
        <v>13</v>
      </c>
      <c r="C30" s="8">
        <f t="shared" si="0"/>
        <v>0.61</v>
      </c>
      <c r="D30" s="8">
        <f>ROUND((A30*((193*POWER((34500*B50*(EXP(A50/(11500*B50))-1)/F50),2)+D50)/A50)-193*POWER((34500*B50*(EXP(A30/(11500*B50))-1)/F50),2)-D50),3)</f>
        <v>-0.609</v>
      </c>
      <c r="E30" s="8">
        <f>ROUND((24000*B50*(EXP(A30/(8000*B50))-1)/F50),3)</f>
        <v>0.152</v>
      </c>
      <c r="F30" s="8">
        <f>ROUND(F50/EXP(A30/(8000*B50)),0)</f>
        <v>658</v>
      </c>
      <c r="G30" s="8">
        <f>ROUND(C50*POWER(F30,2)/450436,2)</f>
        <v>7.59</v>
      </c>
      <c r="I30" s="32">
        <v>37</v>
      </c>
      <c r="J30" s="26">
        <f>-ROUND(95.5*S30/A30/E50,0)</f>
        <v>13</v>
      </c>
      <c r="K30" s="26">
        <f>-ROUND(95.5*T30/A30/E50,0)</f>
        <v>12</v>
      </c>
      <c r="L30" s="26">
        <f>-ROUND(95.5*U30/A30/E50,0)</f>
        <v>11</v>
      </c>
      <c r="M30" s="26">
        <f>-ROUND(95.5*V30/A30/E50,0)</f>
        <v>10</v>
      </c>
      <c r="N30" s="26">
        <f>-ROUND(95.5*W30/A30/E50,0)</f>
        <v>7</v>
      </c>
      <c r="O30" s="26">
        <f>-ROUND(95.5*X30/A30/E50,0)</f>
        <v>4</v>
      </c>
      <c r="P30" s="26">
        <f>-ROUND(95.5*Y30/A30/E50,0)</f>
        <v>1</v>
      </c>
      <c r="R30" s="32">
        <v>37</v>
      </c>
      <c r="S30" s="39">
        <f>ROUND((A30*((193*POWER((34500*B50*(EXP(A50/(11500*B50))-1)/F50),2)+D50)/A50)-193*POWER((34500*B50*(EXP(A30/(11500*B50))-1)/F50),2)-D50+193*POWER((34500*B50*(EXP(A30/(11500*B50))-1)/F50),2)*(1-COS(S2*PI()/180))),3)</f>
        <v>-0.609</v>
      </c>
      <c r="T30" s="39">
        <f>ROUND((A30*((193*POWER((34500*B50*(EXP(A50/(11500*B50))-1)/F50),2)+D50)/A50)-193*POWER((34500*B50*(EXP(A30/(11500*B50))-1)/F50),2)-D50+193*POWER((34500*B50*(EXP(A30/(11500*B50))-1)/F50),2)*(1-COS(T2*PI()/180))),3)</f>
        <v>-0.593</v>
      </c>
      <c r="U30" s="39">
        <f>ROUND((A30*((193*POWER((34500*B50*(EXP(A50/(11500*B50))-1)/F50),2)+D50)/A50)-193*POWER((34500*B50*(EXP(A30/(11500*B50))-1)/F50),2)-D50+193*POWER((34500*B50*(EXP(A30/(11500*B50))-1)/F50),2)*(1-COS(U2*PI()/180))),3)</f>
        <v>-0.545</v>
      </c>
      <c r="V30" s="39">
        <f>ROUND((A30*((193*POWER((34500*B50*(EXP(A50/(11500*B50))-1)/F50),2)+D50)/A50)-193*POWER((34500*B50*(EXP(A30/(11500*B50))-1)/F50),2)-D50+193*POWER((34500*B50*(EXP(A30/(11500*B50))-1)/F50),2)*(1-COS(V2*PI()/180))),3)</f>
        <v>-0.466</v>
      </c>
      <c r="W30" s="39">
        <f>ROUND((A30*((193*POWER((34500*B50*(EXP(A50/(11500*B50))-1)/F50),2)+D50)/A50)-193*POWER((34500*B50*(EXP(A30/(11500*B50))-1)/F50),2)-D50+193*POWER((34500*B50*(EXP(A30/(11500*B50))-1)/F50),2)*(1-COS(W2*PI()/180))),3)</f>
        <v>-0.356</v>
      </c>
      <c r="X30" s="39">
        <f>ROUND((A30*((193*POWER((34500*B50*(EXP(A50/(11500*B50))-1)/F50),2)+D50)/A50)-193*POWER((34500*B50*(EXP(A30/(11500*B50))-1)/F50),2)-D50+193*POWER((34500*B50*(EXP(A30/(11500*B50))-1)/F50),2)*(1-COS(X2*PI()/180))),3)</f>
        <v>-0.216</v>
      </c>
      <c r="Y30" s="39">
        <f>ROUND((A30*((193*POWER((34500*B50*(EXP(A50/(11500*B50))-1)/F50),2)+D50)/A50)-193*POWER((34500*B50*(EXP(A30/(11500*B50))-1)/F50),2)-D50+193*POWER((34500*B50*(EXP(A30/(11500*B50))-1)/F50),2)*(1-COS(Y2*PI()/180))),3)</f>
        <v>-0.047</v>
      </c>
    </row>
    <row r="31" spans="1:25" ht="12.75">
      <c r="A31" s="19">
        <v>38</v>
      </c>
      <c r="B31" s="6">
        <f>-ROUND(95.5*D31/A31/E50,0)</f>
        <v>14</v>
      </c>
      <c r="C31" s="6">
        <f t="shared" si="0"/>
        <v>0.71</v>
      </c>
      <c r="D31" s="6">
        <f>ROUND((A31*((193*POWER((34500*B50*(EXP(A50/(11500*B50))-1)/F50),2)+D50)/A50)-193*POWER((34500*B50*(EXP(A31/(11500*B50))-1)/F50),2)-D50),3)</f>
        <v>-0.709</v>
      </c>
      <c r="E31" s="6">
        <f>ROUND((24000*B50*(EXP(A31/(8000*B50))-1)/F50),3)</f>
        <v>0.157</v>
      </c>
      <c r="F31" s="6">
        <f>ROUND(F50/EXP(A31/(8000*B50)),0)</f>
        <v>655</v>
      </c>
      <c r="G31" s="6">
        <f>ROUND(C50*POWER(F31,2)/450436,2)</f>
        <v>7.52</v>
      </c>
      <c r="I31" s="30">
        <v>38</v>
      </c>
      <c r="J31" s="22">
        <f>-ROUND(95.5*S31/A31/E50,0)</f>
        <v>14</v>
      </c>
      <c r="K31" s="22">
        <f>-ROUND(95.5*T31/A31/E50,0)</f>
        <v>14</v>
      </c>
      <c r="L31" s="22">
        <f>-ROUND(95.5*U31/A31/E50,0)</f>
        <v>13</v>
      </c>
      <c r="M31" s="22">
        <f>-ROUND(95.5*V31/A31/E50,0)</f>
        <v>11</v>
      </c>
      <c r="N31" s="22">
        <f>-ROUND(95.5*W31/A31/E50,0)</f>
        <v>9</v>
      </c>
      <c r="O31" s="22">
        <f>-ROUND(95.5*X31/A31/E50,0)</f>
        <v>6</v>
      </c>
      <c r="P31" s="22">
        <f>-ROUND(95.5*Y31/A31/E50,0)</f>
        <v>2</v>
      </c>
      <c r="R31" s="30">
        <v>38</v>
      </c>
      <c r="S31" s="36">
        <f>ROUND((A31*((193*POWER((34500*B50*(EXP(A50/(11500*B50))-1)/F50),2)+D50)/A50)-193*POWER((34500*B50*(EXP(A31/(11500*B50))-1)/F50),2)-D50+193*POWER((34500*B50*(EXP(A31/(11500*B50))-1)/F50),2)*(1-COS(S2*PI()/180))),3)</f>
        <v>-0.709</v>
      </c>
      <c r="T31" s="36">
        <f>ROUND((A31*((193*POWER((34500*B50*(EXP(A50/(11500*B50))-1)/F50),2)+D50)/A50)-193*POWER((34500*B50*(EXP(A31/(11500*B50))-1)/F50),2)-D50+193*POWER((34500*B50*(EXP(A31/(11500*B50))-1)/F50),2)*(1-COS(T2*PI()/180))),3)</f>
        <v>-0.692</v>
      </c>
      <c r="U31" s="36">
        <f>ROUND((A31*((193*POWER((34500*B50*(EXP(A50/(11500*B50))-1)/F50),2)+D50)/A50)-193*POWER((34500*B50*(EXP(A31/(11500*B50))-1)/F50),2)-D50+193*POWER((34500*B50*(EXP(A31/(11500*B50))-1)/F50),2)*(1-COS(U2*PI()/180))),3)</f>
        <v>-0.642</v>
      </c>
      <c r="V31" s="36">
        <f>ROUND((A31*((193*POWER((34500*B50*(EXP(A50/(11500*B50))-1)/F50),2)+D50)/A50)-193*POWER((34500*B50*(EXP(A31/(11500*B50))-1)/F50),2)-D50+193*POWER((34500*B50*(EXP(A31/(11500*B50))-1)/F50),2)*(1-COS(V2*PI()/180))),3)</f>
        <v>-0.558</v>
      </c>
      <c r="W31" s="36">
        <f>ROUND((A31*((193*POWER((34500*B50*(EXP(A50/(11500*B50))-1)/F50),2)+D50)/A50)-193*POWER((34500*B50*(EXP(A31/(11500*B50))-1)/F50),2)-D50+193*POWER((34500*B50*(EXP(A31/(11500*B50))-1)/F50),2)*(1-COS(W2*PI()/180))),3)</f>
        <v>-0.441</v>
      </c>
      <c r="X31" s="36">
        <f>ROUND((A31*((193*POWER((34500*B50*(EXP(A50/(11500*B50))-1)/F50),2)+D50)/A50)-193*POWER((34500*B50*(EXP(A31/(11500*B50))-1)/F50),2)-D50+193*POWER((34500*B50*(EXP(A31/(11500*B50))-1)/F50),2)*(1-COS(X2*PI()/180))),3)</f>
        <v>-0.293</v>
      </c>
      <c r="Y31" s="36">
        <f>ROUND((A31*((193*POWER((34500*B50*(EXP(A50/(11500*B50))-1)/F50),2)+D50)/A50)-193*POWER((34500*B50*(EXP(A31/(11500*B50))-1)/F50),2)-D50+193*POWER((34500*B50*(EXP(A31/(11500*B50))-1)/F50),2)*(1-COS(Y2*PI()/180))),3)</f>
        <v>-0.114</v>
      </c>
    </row>
    <row r="32" spans="1:25" ht="12.75">
      <c r="A32" s="45">
        <v>39</v>
      </c>
      <c r="B32" s="8">
        <f>-ROUND(95.5*D32/A32/E50,0)</f>
        <v>16</v>
      </c>
      <c r="C32" s="8">
        <f t="shared" si="0"/>
        <v>0.82</v>
      </c>
      <c r="D32" s="8">
        <f>ROUND((A32*((193*POWER((34500*B50*(EXP(A50/(11500*B50))-1)/F50),2)+D50)/A50)-193*POWER((34500*B50*(EXP(A32/(11500*B50))-1)/F50),2)-D50),3)</f>
        <v>-0.818</v>
      </c>
      <c r="E32" s="8">
        <f>ROUND((24000*B50*(EXP(A32/(8000*B50))-1)/F50),3)</f>
        <v>0.161</v>
      </c>
      <c r="F32" s="8">
        <f>ROUND(F50/EXP(A32/(8000*B50)),0)</f>
        <v>651</v>
      </c>
      <c r="G32" s="8">
        <f>ROUND(C50*POWER(F32,2)/450436,2)</f>
        <v>7.43</v>
      </c>
      <c r="I32" s="32">
        <v>39</v>
      </c>
      <c r="J32" s="26">
        <f>-ROUND(95.5*S32/A32/E50,0)</f>
        <v>16</v>
      </c>
      <c r="K32" s="26">
        <f>-ROUND(95.5*T32/A32/E50,0)</f>
        <v>16</v>
      </c>
      <c r="L32" s="26">
        <f>-ROUND(95.5*U32/A32/E50,0)</f>
        <v>15</v>
      </c>
      <c r="M32" s="26">
        <f>-ROUND(95.5*V32/A32/E50,0)</f>
        <v>13</v>
      </c>
      <c r="N32" s="26">
        <f>-ROUND(95.5*W32/A32/E50,0)</f>
        <v>10</v>
      </c>
      <c r="O32" s="26">
        <f>-ROUND(95.5*X32/A32/E50,0)</f>
        <v>7</v>
      </c>
      <c r="P32" s="26">
        <f>-ROUND(95.5*Y32/A32/E50,0)</f>
        <v>4</v>
      </c>
      <c r="R32" s="32">
        <v>39</v>
      </c>
      <c r="S32" s="39">
        <f>ROUND((A32*((193*POWER((34500*B50*(EXP(A50/(11500*B50))-1)/F50),2)+D50)/A50)-193*POWER((34500*B50*(EXP(A32/(11500*B50))-1)/F50),2)-D50+193*POWER((34500*B50*(EXP(A32/(11500*B50))-1)/F50),2)*(1-COS(S2*PI()/180))),3)</f>
        <v>-0.818</v>
      </c>
      <c r="T32" s="39">
        <f>ROUND((A32*((193*POWER((34500*B50*(EXP(A50/(11500*B50))-1)/F50),2)+D50)/A50)-193*POWER((34500*B50*(EXP(A32/(11500*B50))-1)/F50),2)-D50+193*POWER((34500*B50*(EXP(A32/(11500*B50))-1)/F50),2)*(1-COS(T2*PI()/180))),3)</f>
        <v>-0.8</v>
      </c>
      <c r="U32" s="39">
        <f>ROUND((A32*((193*POWER((34500*B50*(EXP(A50/(11500*B50))-1)/F50),2)+D50)/A50)-193*POWER((34500*B50*(EXP(A32/(11500*B50))-1)/F50),2)-D50+193*POWER((34500*B50*(EXP(A32/(11500*B50))-1)/F50),2)*(1-COS(U2*PI()/180))),3)</f>
        <v>-0.747</v>
      </c>
      <c r="V32" s="39">
        <f>ROUND((A32*((193*POWER((34500*B50*(EXP(A50/(11500*B50))-1)/F50),2)+D50)/A50)-193*POWER((34500*B50*(EXP(A32/(11500*B50))-1)/F50),2)-D50+193*POWER((34500*B50*(EXP(A32/(11500*B50))-1)/F50),2)*(1-COS(V2*PI()/180))),3)</f>
        <v>-0.658</v>
      </c>
      <c r="W32" s="39">
        <f>ROUND((A32*((193*POWER((34500*B50*(EXP(A50/(11500*B50))-1)/F50),2)+D50)/A50)-193*POWER((34500*B50*(EXP(A32/(11500*B50))-1)/F50),2)-D50+193*POWER((34500*B50*(EXP(A32/(11500*B50))-1)/F50),2)*(1-COS(W2*PI()/180))),3)</f>
        <v>-0.535</v>
      </c>
      <c r="X32" s="39">
        <f>ROUND((A32*((193*POWER((34500*B50*(EXP(A50/(11500*B50))-1)/F50),2)+D50)/A50)-193*POWER((34500*B50*(EXP(A32/(11500*B50))-1)/F50),2)-D50+193*POWER((34500*B50*(EXP(A32/(11500*B50))-1)/F50),2)*(1-COS(X2*PI()/180))),3)</f>
        <v>-0.378</v>
      </c>
      <c r="Y32" s="39">
        <f>ROUND((A32*((193*POWER((34500*B50*(EXP(A50/(11500*B50))-1)/F50),2)+D50)/A50)-193*POWER((34500*B50*(EXP(A32/(11500*B50))-1)/F50),2)-D50+193*POWER((34500*B50*(EXP(A32/(11500*B50))-1)/F50),2)*(1-COS(Y2*PI()/180))),3)</f>
        <v>-0.189</v>
      </c>
    </row>
    <row r="33" spans="1:25" ht="12.75">
      <c r="A33" s="42">
        <v>40</v>
      </c>
      <c r="B33" s="4">
        <f>-ROUND(95.5*D33/A33/E50,0)</f>
        <v>18</v>
      </c>
      <c r="C33" s="4">
        <f t="shared" si="0"/>
        <v>0.94</v>
      </c>
      <c r="D33" s="4">
        <f>ROUND((A33*((193*POWER((34500*B50*(EXP(A50/(11500*B50))-1)/F50),2)+D50)/A50)-193*POWER((34500*B50*(EXP(A33/(11500*B50))-1)/F50),2)-D50),3)</f>
        <v>-0.935</v>
      </c>
      <c r="E33" s="4">
        <f>ROUND((24000*B50*(EXP(A33/(8000*B50))-1)/F50),3)</f>
        <v>0.166</v>
      </c>
      <c r="F33" s="4">
        <f>ROUND(F50/EXP(A33/(8000*B50)),0)</f>
        <v>647</v>
      </c>
      <c r="G33" s="4">
        <f>ROUND(C50*POWER(F33,2)/450436,2)</f>
        <v>7.34</v>
      </c>
      <c r="I33" s="28">
        <v>40</v>
      </c>
      <c r="J33" s="20">
        <f>-ROUND(95.5*S33/A33/E50,0)</f>
        <v>18</v>
      </c>
      <c r="K33" s="20">
        <f>-ROUND(95.5*T33/A33/E50,0)</f>
        <v>17</v>
      </c>
      <c r="L33" s="20">
        <f>-ROUND(95.5*U33/A33/E50,0)</f>
        <v>16</v>
      </c>
      <c r="M33" s="20">
        <f>-ROUND(95.5*V33/A33/E50,0)</f>
        <v>15</v>
      </c>
      <c r="N33" s="20">
        <f>-ROUND(95.5*W33/A33/E50,0)</f>
        <v>12</v>
      </c>
      <c r="O33" s="20">
        <f>-ROUND(95.5*X33/A33/E50,0)</f>
        <v>9</v>
      </c>
      <c r="P33" s="20">
        <f>-ROUND(95.5*Y33/A33/E50,0)</f>
        <v>5</v>
      </c>
      <c r="R33" s="28">
        <v>40</v>
      </c>
      <c r="S33" s="34">
        <f>ROUND((A33*((193*POWER((34500*B50*(EXP(A50/(11500*B50))-1)/F50),2)+D50)/A50)-193*POWER((34500*B50*(EXP(A33/(11500*B50))-1)/F50),2)-D50+193*POWER((34500*B50*(EXP(A33/(11500*B50))-1)/F50),2)*(1-COS(S2*PI()/180))),3)</f>
        <v>-0.935</v>
      </c>
      <c r="T33" s="34">
        <f>ROUND((A33*((193*POWER((34500*B50*(EXP(A50/(11500*B50))-1)/F50),2)+D50)/A50)-193*POWER((34500*B50*(EXP(A33/(11500*B50))-1)/F50),2)-D50+193*POWER((34500*B50*(EXP(A33/(11500*B50))-1)/F50),2)*(1-COS(T2*PI()/180))),3)</f>
        <v>-0.916</v>
      </c>
      <c r="U33" s="34">
        <f>ROUND((A33*((193*POWER((34500*B50*(EXP(A50/(11500*B50))-1)/F50),2)+D50)/A50)-193*POWER((34500*B50*(EXP(A33/(11500*B50))-1)/F50),2)-D50+193*POWER((34500*B50*(EXP(A33/(11500*B50))-1)/F50),2)*(1-COS(U2*PI()/180))),3)</f>
        <v>-0.859</v>
      </c>
      <c r="V33" s="34">
        <f>ROUND((A33*((193*POWER((34500*B50*(EXP(A50/(11500*B50))-1)/F50),2)+D50)/A50)-193*POWER((34500*B50*(EXP(A33/(11500*B50))-1)/F50),2)-D50+193*POWER((34500*B50*(EXP(A33/(11500*B50))-1)/F50),2)*(1-COS(V2*PI()/180))),3)</f>
        <v>-0.766</v>
      </c>
      <c r="W33" s="34">
        <f>ROUND((A33*((193*POWER((34500*B50*(EXP(A50/(11500*B50))-1)/F50),2)+D50)/A50)-193*POWER((34500*B50*(EXP(A33/(11500*B50))-1)/F50),2)-D50+193*POWER((34500*B50*(EXP(A33/(11500*B50))-1)/F50),2)*(1-COS(W2*PI()/180))),3)</f>
        <v>-0.636</v>
      </c>
      <c r="X33" s="34">
        <f>ROUND((A33*((193*POWER((34500*B50*(EXP(A50/(11500*B50))-1)/F50),2)+D50)/A50)-193*POWER((34500*B50*(EXP(A33/(11500*B50))-1)/F50),2)-D50+193*POWER((34500*B50*(EXP(A33/(11500*B50))-1)/F50),2)*(1-COS(X2*PI()/180))),3)</f>
        <v>-0.47</v>
      </c>
      <c r="Y33" s="34">
        <f>ROUND((A33*((193*POWER((34500*B50*(EXP(A50/(11500*B50))-1)/F50),2)+D50)/A50)-193*POWER((34500*B50*(EXP(A33/(11500*B50))-1)/F50),2)-D50+193*POWER((34500*B50*(EXP(A33/(11500*B50))-1)/F50),2)*(1-COS(Y2*PI()/180))),3)</f>
        <v>-0.27</v>
      </c>
    </row>
    <row r="34" spans="1:25" ht="12.75">
      <c r="A34" s="45">
        <v>41</v>
      </c>
      <c r="B34" s="8">
        <f>-ROUND(95.5*D34/A34/E50,0)</f>
        <v>20</v>
      </c>
      <c r="C34" s="8">
        <f t="shared" si="0"/>
        <v>1.06</v>
      </c>
      <c r="D34" s="8">
        <f>ROUND((A34*((193*POWER((34500*B50*(EXP(A50/(11500*B50))-1)/F50),2)+D50)/A50)-193*POWER((34500*B50*(EXP(A34/(11500*B50))-1)/F50),2)-D50),3)</f>
        <v>-1.06</v>
      </c>
      <c r="E34" s="8">
        <f>ROUND((24000*B50*(EXP(A34/(8000*B50))-1)/F50),3)</f>
        <v>0.171</v>
      </c>
      <c r="F34" s="8">
        <f>ROUND(F50/EXP(A34/(8000*B50)),0)</f>
        <v>644</v>
      </c>
      <c r="G34" s="8">
        <f>ROUND(C50*POWER(F34,2)/450436,2)</f>
        <v>7.27</v>
      </c>
      <c r="I34" s="32">
        <v>41</v>
      </c>
      <c r="J34" s="26">
        <f>-ROUND(95.5*S34/A34/E50,0)</f>
        <v>20</v>
      </c>
      <c r="K34" s="26">
        <f>-ROUND(95.5*T34/A34/E50,0)</f>
        <v>19</v>
      </c>
      <c r="L34" s="26">
        <f>-ROUND(95.5*U34/A34/E50,0)</f>
        <v>18</v>
      </c>
      <c r="M34" s="26">
        <f>-ROUND(95.5*V34/A34/E50,0)</f>
        <v>16</v>
      </c>
      <c r="N34" s="26">
        <f>-ROUND(95.5*W34/A34/E50,0)</f>
        <v>14</v>
      </c>
      <c r="O34" s="26">
        <f>-ROUND(95.5*X34/A34/E50,0)</f>
        <v>11</v>
      </c>
      <c r="P34" s="26">
        <f>-ROUND(95.5*Y34/A34/E50,0)</f>
        <v>7</v>
      </c>
      <c r="R34" s="32">
        <v>41</v>
      </c>
      <c r="S34" s="39">
        <f>ROUND((A34*((193*POWER((34500*B50*(EXP(A50/(11500*B50))-1)/F50),2)+D50)/A50)-193*POWER((34500*B50*(EXP(A34/(11500*B50))-1)/F50),2)-D50+193*POWER((34500*B50*(EXP(A34/(11500*B50))-1)/F50),2)*(1-COS(S2*PI()/180))),3)</f>
        <v>-1.06</v>
      </c>
      <c r="T34" s="39">
        <f>ROUND((A34*((193*POWER((34500*B50*(EXP(A50/(11500*B50))-1)/F50),2)+D50)/A50)-193*POWER((34500*B50*(EXP(A34/(11500*B50))-1)/F50),2)-D50+193*POWER((34500*B50*(EXP(A34/(11500*B50))-1)/F50),2)*(1-COS(T2*PI()/180))),3)</f>
        <v>-1.04</v>
      </c>
      <c r="U34" s="39">
        <f>ROUND((A34*((193*POWER((34500*B50*(EXP(A50/(11500*B50))-1)/F50),2)+D50)/A50)-193*POWER((34500*B50*(EXP(A34/(11500*B50))-1)/F50),2)-D50+193*POWER((34500*B50*(EXP(A34/(11500*B50))-1)/F50),2)*(1-COS(U2*PI()/180))),3)</f>
        <v>-0.98</v>
      </c>
      <c r="V34" s="39">
        <f>ROUND((A34*((193*POWER((34500*B50*(EXP(A50/(11500*B50))-1)/F50),2)+D50)/A50)-193*POWER((34500*B50*(EXP(A34/(11500*B50))-1)/F50),2)-D50+193*POWER((34500*B50*(EXP(A34/(11500*B50))-1)/F50),2)*(1-COS(V2*PI()/180))),3)</f>
        <v>-0.882</v>
      </c>
      <c r="W34" s="39">
        <f>ROUND((A34*((193*POWER((34500*B50*(EXP(A50/(11500*B50))-1)/F50),2)+D50)/A50)-193*POWER((34500*B50*(EXP(A34/(11500*B50))-1)/F50),2)-D50+193*POWER((34500*B50*(EXP(A34/(11500*B50))-1)/F50),2)*(1-COS(W2*PI()/180))),3)</f>
        <v>-0.744</v>
      </c>
      <c r="X34" s="39">
        <f>ROUND((A34*((193*POWER((34500*B50*(EXP(A50/(11500*B50))-1)/F50),2)+D50)/A50)-193*POWER((34500*B50*(EXP(A34/(11500*B50))-1)/F50),2)-D50+193*POWER((34500*B50*(EXP(A34/(11500*B50))-1)/F50),2)*(1-COS(X2*PI()/180))),3)</f>
        <v>-0.57</v>
      </c>
      <c r="Y34" s="39">
        <f>ROUND((A34*((193*POWER((34500*B50*(EXP(A50/(11500*B50))-1)/F50),2)+D50)/A50)-193*POWER((34500*B50*(EXP(A34/(11500*B50))-1)/F50),2)-D50+193*POWER((34500*B50*(EXP(A34/(11500*B50))-1)/F50),2)*(1-COS(Y2*PI()/180))),3)</f>
        <v>-0.359</v>
      </c>
    </row>
    <row r="35" spans="1:25" ht="12.75">
      <c r="A35" s="19">
        <v>42</v>
      </c>
      <c r="B35" s="6">
        <f>-ROUND(95.5*D35/A35/E50,0)</f>
        <v>22</v>
      </c>
      <c r="C35" s="6">
        <f t="shared" si="0"/>
        <v>1.19</v>
      </c>
      <c r="D35" s="6">
        <f>ROUND((A35*((193*POWER((34500*B50*(EXP(A50/(11500*B50))-1)/F50),2)+D50)/A50)-193*POWER((34500*B50*(EXP(A35/(11500*B50))-1)/F50),2)-D50),3)</f>
        <v>-1.193</v>
      </c>
      <c r="E35" s="6">
        <f>ROUND((24000*B50*(EXP(A35/(8000*B50))-1)/F50),3)</f>
        <v>0.175</v>
      </c>
      <c r="F35" s="6">
        <f>ROUND(F50/EXP(A35/(8000*B50)),0)</f>
        <v>640</v>
      </c>
      <c r="G35" s="6">
        <f>ROUND(C50*POWER(F35,2)/450436,2)</f>
        <v>7.18</v>
      </c>
      <c r="I35" s="30">
        <v>42</v>
      </c>
      <c r="J35" s="22">
        <f>-ROUND(95.5*S35/A35/E50,0)</f>
        <v>22</v>
      </c>
      <c r="K35" s="22">
        <f>-ROUND(95.5*T35/A35/E50,0)</f>
        <v>21</v>
      </c>
      <c r="L35" s="22">
        <f>-ROUND(95.5*U35/A35/E50,0)</f>
        <v>20</v>
      </c>
      <c r="M35" s="22">
        <f>-ROUND(95.5*V35/A35/E50,0)</f>
        <v>18</v>
      </c>
      <c r="N35" s="22">
        <f>-ROUND(95.5*W35/A35/E50,0)</f>
        <v>16</v>
      </c>
      <c r="O35" s="22">
        <f>-ROUND(95.5*X35/A35/E50,0)</f>
        <v>12</v>
      </c>
      <c r="P35" s="22">
        <f>-ROUND(95.5*Y35/A35/E50,0)</f>
        <v>8</v>
      </c>
      <c r="R35" s="30">
        <v>42</v>
      </c>
      <c r="S35" s="36">
        <f>ROUND((A35*((193*POWER((34500*B50*(EXP(A50/(11500*B50))-1)/F50),2)+D50)/A50)-193*POWER((34500*B50*(EXP(A35/(11500*B50))-1)/F50),2)-D50+193*POWER((34500*B50*(EXP(A35/(11500*B50))-1)/F50),2)*(1-COS(S2*PI()/180))),3)</f>
        <v>-1.193</v>
      </c>
      <c r="T35" s="36">
        <f>ROUND((A35*((193*POWER((34500*B50*(EXP(A50/(11500*B50))-1)/F50),2)+D50)/A50)-193*POWER((34500*B50*(EXP(A35/(11500*B50))-1)/F50),2)-D50+193*POWER((34500*B50*(EXP(A35/(11500*B50))-1)/F50),2)*(1-COS(T2*PI()/180))),3)</f>
        <v>-1.172</v>
      </c>
      <c r="U35" s="36">
        <f>ROUND((A35*((193*POWER((34500*B50*(EXP(A50/(11500*B50))-1)/F50),2)+D50)/A50)-193*POWER((34500*B50*(EXP(A35/(11500*B50))-1)/F50),2)-D50+193*POWER((34500*B50*(EXP(A35/(11500*B50))-1)/F50),2)*(1-COS(U2*PI()/180))),3)</f>
        <v>-1.11</v>
      </c>
      <c r="V35" s="36">
        <f>ROUND((A35*((193*POWER((34500*B50*(EXP(A50/(11500*B50))-1)/F50),2)+D50)/A50)-193*POWER((34500*B50*(EXP(A35/(11500*B50))-1)/F50),2)-D50+193*POWER((34500*B50*(EXP(A35/(11500*B50))-1)/F50),2)*(1-COS(V2*PI()/180))),3)</f>
        <v>-1.006</v>
      </c>
      <c r="W35" s="36">
        <f>ROUND((A35*((193*POWER((34500*B50*(EXP(A50/(11500*B50))-1)/F50),2)+D50)/A50)-193*POWER((34500*B50*(EXP(A35/(11500*B50))-1)/F50),2)-D50+193*POWER((34500*B50*(EXP(A35/(11500*B50))-1)/F50),2)*(1-COS(W2*PI()/180))),3)</f>
        <v>-0.861</v>
      </c>
      <c r="X35" s="36">
        <f>ROUND((A35*((193*POWER((34500*B50*(EXP(A50/(11500*B50))-1)/F50),2)+D50)/A50)-193*POWER((34500*B50*(EXP(A35/(11500*B50))-1)/F50),2)-D50+193*POWER((34500*B50*(EXP(A35/(11500*B50))-1)/F50),2)*(1-COS(X2*PI()/180))),3)</f>
        <v>-0.677</v>
      </c>
      <c r="Y35" s="36">
        <f>ROUND((A35*((193*POWER((34500*B50*(EXP(A50/(11500*B50))-1)/F50),2)+D50)/A50)-193*POWER((34500*B50*(EXP(A35/(11500*B50))-1)/F50),2)-D50+193*POWER((34500*B50*(EXP(A35/(11500*B50))-1)/F50),2)*(1-COS(Y2*PI()/180))),3)</f>
        <v>-0.455</v>
      </c>
    </row>
    <row r="36" spans="1:25" ht="12.75">
      <c r="A36" s="45">
        <v>43</v>
      </c>
      <c r="B36" s="8">
        <f>-ROUND(95.5*D36/A36/E50,0)</f>
        <v>24</v>
      </c>
      <c r="C36" s="8">
        <f t="shared" si="0"/>
        <v>1.34</v>
      </c>
      <c r="D36" s="8">
        <f>ROUND((A36*((193*POWER((34500*B50*(EXP(A50/(11500*B50))-1)/F50),2)+D50)/A50)-193*POWER((34500*B50*(EXP(A36/(11500*B50))-1)/F50),2)-D50),3)</f>
        <v>-1.335</v>
      </c>
      <c r="E36" s="8">
        <f>ROUND((24000*B50*(EXP(A36/(8000*B50))-1)/F50),3)</f>
        <v>0.18</v>
      </c>
      <c r="F36" s="7">
        <f>ROUND(F50/EXP(A36/(8000*B50)),0)</f>
        <v>637</v>
      </c>
      <c r="G36" s="7">
        <f>ROUND(C50*POWER(F36,2)/450436,2)</f>
        <v>7.12</v>
      </c>
      <c r="I36" s="32">
        <v>43</v>
      </c>
      <c r="J36" s="26">
        <f>-ROUND(95.5*S36/A36/E50,0)</f>
        <v>24</v>
      </c>
      <c r="K36" s="26">
        <f>-ROUND(95.5*T36/A36/E50,0)</f>
        <v>23</v>
      </c>
      <c r="L36" s="26">
        <f>-ROUND(95.5*U36/A36/E50,0)</f>
        <v>22</v>
      </c>
      <c r="M36" s="26">
        <f>-ROUND(95.5*V36/A36/E50,0)</f>
        <v>20</v>
      </c>
      <c r="N36" s="26">
        <f>-ROUND(95.5*W36/A36/E50,0)</f>
        <v>18</v>
      </c>
      <c r="O36" s="26">
        <f>-ROUND(95.5*X36/A36/E50,0)</f>
        <v>14</v>
      </c>
      <c r="P36" s="26">
        <f>-ROUND(95.5*Y36/A36/E50,0)</f>
        <v>10</v>
      </c>
      <c r="R36" s="32">
        <v>43</v>
      </c>
      <c r="S36" s="39">
        <f>ROUND((A36*((193*POWER((34500*B50*(EXP(A50/(11500*B50))-1)/F50),2)+D50)/A50)-193*POWER((34500*B50*(EXP(A36/(11500*B50))-1)/F50),2)-D50+193*POWER((34500*B50*(EXP(A36/(11500*B50))-1)/F50),2)*(1-COS(S2*PI()/180))),3)</f>
        <v>-1.335</v>
      </c>
      <c r="T36" s="39">
        <f>ROUND((A36*((193*POWER((34500*B50*(EXP(A50/(11500*B50))-1)/F50),2)+D50)/A50)-193*POWER((34500*B50*(EXP(A36/(11500*B50))-1)/F50),2)-D50+193*POWER((34500*B50*(EXP(A36/(11500*B50))-1)/F50),2)*(1-COS(T2*PI()/180))),3)</f>
        <v>-1.313</v>
      </c>
      <c r="U36" s="39">
        <f>ROUND((A36*((193*POWER((34500*B50*(EXP(A50/(11500*B50))-1)/F50),2)+D50)/A50)-193*POWER((34500*B50*(EXP(A36/(11500*B50))-1)/F50),2)-D50+193*POWER((34500*B50*(EXP(A36/(11500*B50))-1)/F50),2)*(1-COS(U2*PI()/180))),3)</f>
        <v>-1.247</v>
      </c>
      <c r="V36" s="39">
        <f>ROUND((A36*((193*POWER((34500*B50*(EXP(A50/(11500*B50))-1)/F50),2)+D50)/A50)-193*POWER((34500*B50*(EXP(A36/(11500*B50))-1)/F50),2)-D50+193*POWER((34500*B50*(EXP(A36/(11500*B50))-1)/F50),2)*(1-COS(V2*PI()/180))),3)</f>
        <v>-1.138</v>
      </c>
      <c r="W36" s="39">
        <f>ROUND((A36*((193*POWER((34500*B50*(EXP(A50/(11500*B50))-1)/F50),2)+D50)/A50)-193*POWER((34500*B50*(EXP(A36/(11500*B50))-1)/F50),2)-D50+193*POWER((34500*B50*(EXP(A36/(11500*B50))-1)/F50),2)*(1-COS(W2*PI()/180))),3)</f>
        <v>-0.985</v>
      </c>
      <c r="X36" s="39">
        <f>ROUND((A36*((193*POWER((34500*B50*(EXP(A50/(11500*B50))-1)/F50),2)+D50)/A50)-193*POWER((34500*B50*(EXP(A36/(11500*B50))-1)/F50),2)-D50+193*POWER((34500*B50*(EXP(A36/(11500*B50))-1)/F50),2)*(1-COS(X2*PI()/180))),3)</f>
        <v>-0.792</v>
      </c>
      <c r="Y36" s="39">
        <f>ROUND((A36*((193*POWER((34500*B50*(EXP(A50/(11500*B50))-1)/F50),2)+D50)/A50)-193*POWER((34500*B50*(EXP(A36/(11500*B50))-1)/F50),2)-D50+193*POWER((34500*B50*(EXP(A36/(11500*B50))-1)/F50),2)*(1-COS(Y2*PI()/180))),3)</f>
        <v>-0.558</v>
      </c>
    </row>
    <row r="37" spans="1:25" ht="12.75">
      <c r="A37" s="19">
        <v>44</v>
      </c>
      <c r="B37" s="6">
        <f>-ROUND(95.5*D37/A37/E50,0)</f>
        <v>26</v>
      </c>
      <c r="C37" s="6">
        <f t="shared" si="0"/>
        <v>1.49</v>
      </c>
      <c r="D37" s="6">
        <f>ROUND((A37*((193*POWER((34500*B50*(EXP(A50/(11500*B50))-1)/F50),2)+D50)/A50)-193*POWER((34500*B50*(EXP(A37/(11500*B50))-1)/F50),2)-D50),3)</f>
        <v>-1.486</v>
      </c>
      <c r="E37" s="6">
        <f>ROUND((24000*B50*(EXP(A37/(8000*B50))-1)/F50),3)</f>
        <v>0.185</v>
      </c>
      <c r="F37" s="11">
        <f>ROUND(F50/EXP(A37/(8000*B50)),0)</f>
        <v>633</v>
      </c>
      <c r="G37" s="11">
        <f>ROUND(C50*POWER(F37,2)/450436,2)</f>
        <v>7.03</v>
      </c>
      <c r="I37" s="30">
        <v>44</v>
      </c>
      <c r="J37" s="22">
        <f>-ROUND(95.5*S37/A37/E50,0)</f>
        <v>26</v>
      </c>
      <c r="K37" s="22">
        <f>-ROUND(95.5*T37/A37/E50,0)</f>
        <v>25</v>
      </c>
      <c r="L37" s="22">
        <f>-ROUND(95.5*U37/A37/E50,0)</f>
        <v>24</v>
      </c>
      <c r="M37" s="22">
        <f>-ROUND(95.5*V37/A37/E50,0)</f>
        <v>22</v>
      </c>
      <c r="N37" s="22">
        <f>-ROUND(95.5*W37/A37/E50,0)</f>
        <v>19</v>
      </c>
      <c r="O37" s="22">
        <f>-ROUND(95.5*X37/A37/E50,0)</f>
        <v>16</v>
      </c>
      <c r="P37" s="22">
        <f>-ROUND(95.5*Y37/A37/E50,0)</f>
        <v>12</v>
      </c>
      <c r="R37" s="30">
        <v>44</v>
      </c>
      <c r="S37" s="36">
        <f>ROUND((A37*((193*POWER((34500*B50*(EXP(A50/(11500*B50))-1)/F50),2)+D50)/A50)-193*POWER((34500*B50*(EXP(A37/(11500*B50))-1)/F50),2)-D50+193*POWER((34500*B50*(EXP(A37/(11500*B50))-1)/F50),2)*(1-COS(S2*PI()/180))),3)</f>
        <v>-1.486</v>
      </c>
      <c r="T37" s="36">
        <f>ROUND((A37*((193*POWER((34500*B50*(EXP(A50/(11500*B50))-1)/F50),2)+D50)/A50)-193*POWER((34500*B50*(EXP(A37/(11500*B50))-1)/F50),2)-D50+193*POWER((34500*B50*(EXP(A37/(11500*B50))-1)/F50),2)*(1-COS(T2*PI()/180))),3)</f>
        <v>-1.463</v>
      </c>
      <c r="U37" s="36">
        <f>ROUND((A37*((193*POWER((34500*B50*(EXP(A50/(11500*B50))-1)/F50),2)+D50)/A50)-193*POWER((34500*B50*(EXP(A37/(11500*B50))-1)/F50),2)-D50+193*POWER((34500*B50*(EXP(A37/(11500*B50))-1)/F50),2)*(1-COS(U2*PI()/180))),3)</f>
        <v>-1.393</v>
      </c>
      <c r="V37" s="36">
        <f>ROUND((A37*((193*POWER((34500*B50*(EXP(A50/(11500*B50))-1)/F50),2)+D50)/A50)-193*POWER((34500*B50*(EXP(A37/(11500*B50))-1)/F50),2)-D50+193*POWER((34500*B50*(EXP(A37/(11500*B50))-1)/F50),2)*(1-COS(V2*PI()/180))),3)</f>
        <v>-1.278</v>
      </c>
      <c r="W37" s="36">
        <f>ROUND((A37*((193*POWER((34500*B50*(EXP(A50/(11500*B50))-1)/F50),2)+D50)/A50)-193*POWER((34500*B50*(EXP(A37/(11500*B50))-1)/F50),2)-D50+193*POWER((34500*B50*(EXP(A37/(11500*B50))-1)/F50),2)*(1-COS(W2*PI()/180))),3)</f>
        <v>-1.118</v>
      </c>
      <c r="X37" s="36">
        <f>ROUND((A37*((193*POWER((34500*B50*(EXP(A50/(11500*B50))-1)/F50),2)+D50)/A50)-193*POWER((34500*B50*(EXP(A37/(11500*B50))-1)/F50),2)-D50+193*POWER((34500*B50*(EXP(A37/(11500*B50))-1)/F50),2)*(1-COS(X2*PI()/180))),3)</f>
        <v>-0.914</v>
      </c>
      <c r="Y37" s="36">
        <f>ROUND((A37*((193*POWER((34500*B50*(EXP(A50/(11500*B50))-1)/F50),2)+D50)/A50)-193*POWER((34500*B50*(EXP(A37/(11500*B50))-1)/F50),2)-D50+193*POWER((34500*B50*(EXP(A37/(11500*B50))-1)/F50),2)*(1-COS(Y2*PI()/180))),3)</f>
        <v>-0.669</v>
      </c>
    </row>
    <row r="38" spans="1:25" ht="12.75">
      <c r="A38" s="44">
        <v>45</v>
      </c>
      <c r="B38" s="10">
        <f>-ROUND(95.5*D38/A38/E50,0)</f>
        <v>28</v>
      </c>
      <c r="C38" s="10">
        <f t="shared" si="0"/>
        <v>1.65</v>
      </c>
      <c r="D38" s="10">
        <f>ROUND((A38*((193*POWER((34500*B50*(EXP(A50/(11500*B50))-1)/F50),2)+D50)/A50)-193*POWER((34500*B50*(EXP(A38/(11500*B50))-1)/F50),2)-D50),3)</f>
        <v>-1.645</v>
      </c>
      <c r="E38" s="10">
        <f>ROUND((24000*B50*(EXP(A38/(8000*B50))-1)/F50),3)</f>
        <v>0.19</v>
      </c>
      <c r="F38" s="10">
        <f>ROUND(F50/EXP(A38/(8000*B50)),0)</f>
        <v>629</v>
      </c>
      <c r="G38" s="10">
        <f>ROUND(C50*POWER(F38,2)/450436,2)</f>
        <v>6.94</v>
      </c>
      <c r="I38" s="31">
        <v>45</v>
      </c>
      <c r="J38" s="25">
        <f>-ROUND(95.5*S38/A38/E50,0)</f>
        <v>28</v>
      </c>
      <c r="K38" s="25">
        <f>-ROUND(95.5*T38/A38/E50,0)</f>
        <v>28</v>
      </c>
      <c r="L38" s="25">
        <f>-ROUND(95.5*U38/A38/E50,0)</f>
        <v>26</v>
      </c>
      <c r="M38" s="25">
        <f>-ROUND(95.5*V38/A38/E50,0)</f>
        <v>24</v>
      </c>
      <c r="N38" s="25">
        <f>-ROUND(95.5*W38/A38/E50,0)</f>
        <v>21</v>
      </c>
      <c r="O38" s="25">
        <f>-ROUND(95.5*X38/A38/E50,0)</f>
        <v>18</v>
      </c>
      <c r="P38" s="25">
        <f>-ROUND(95.5*Y38/A38/E50,0)</f>
        <v>13</v>
      </c>
      <c r="R38" s="31">
        <v>45</v>
      </c>
      <c r="S38" s="38">
        <f>ROUND((A38*((193*POWER((34500*B50*(EXP(A50/(11500*B50))-1)/F50),2)+D50)/A50)-193*POWER((34500*B50*(EXP(A38/(11500*B50))-1)/F50),2)-D50+193*POWER((34500*B50*(EXP(A38/(11500*B50))-1)/F50),2)*(1-COS(S2*PI()/180))),3)</f>
        <v>-1.645</v>
      </c>
      <c r="T38" s="38">
        <f>ROUND((A38*((193*POWER((34500*B50*(EXP(A50/(11500*B50))-1)/F50),2)+D50)/A50)-193*POWER((34500*B50*(EXP(A38/(11500*B50))-1)/F50),2)-D50+193*POWER((34500*B50*(EXP(A38/(11500*B50))-1)/F50),2)*(1-COS(T2*PI()/180))),3)</f>
        <v>-1.621</v>
      </c>
      <c r="U38" s="38">
        <f>ROUND((A38*((193*POWER((34500*B50*(EXP(A50/(11500*B50))-1)/F50),2)+D50)/A50)-193*POWER((34500*B50*(EXP(A38/(11500*B50))-1)/F50),2)-D50+193*POWER((34500*B50*(EXP(A38/(11500*B50))-1)/F50),2)*(1-COS(U2*PI()/180))),3)</f>
        <v>-1.548</v>
      </c>
      <c r="V38" s="38">
        <f>ROUND((A38*((193*POWER((34500*B50*(EXP(A50/(11500*B50))-1)/F50),2)+D50)/A50)-193*POWER((34500*B50*(EXP(A38/(11500*B50))-1)/F50),2)-D50+193*POWER((34500*B50*(EXP(A38/(11500*B50))-1)/F50),2)*(1-COS(V2*PI()/180))),3)</f>
        <v>-1.427</v>
      </c>
      <c r="W38" s="38">
        <f>ROUND((A38*((193*POWER((34500*B50*(EXP(A50/(11500*B50))-1)/F50),2)+D50)/A50)-193*POWER((34500*B50*(EXP(A38/(11500*B50))-1)/F50),2)-D50+193*POWER((34500*B50*(EXP(A38/(11500*B50))-1)/F50),2)*(1-COS(W2*PI()/180))),3)</f>
        <v>-1.259</v>
      </c>
      <c r="X38" s="38">
        <f>ROUND((A38*((193*POWER((34500*B50*(EXP(A50/(11500*B50))-1)/F50),2)+D50)/A50)-193*POWER((34500*B50*(EXP(A38/(11500*B50))-1)/F50),2)-D50+193*POWER((34500*B50*(EXP(A38/(11500*B50))-1)/F50),2)*(1-COS(X2*PI()/180))),3)</f>
        <v>-1.045</v>
      </c>
      <c r="Y38" s="38">
        <f>ROUND((A38*((193*POWER((34500*B50*(EXP(A50/(11500*B50))-1)/F50),2)+D50)/A50)-193*POWER((34500*B50*(EXP(A38/(11500*B50))-1)/F50),2)-D50+193*POWER((34500*B50*(EXP(A38/(11500*B50))-1)/F50),2)*(1-COS(Y2*PI()/180))),3)</f>
        <v>-0.787</v>
      </c>
    </row>
    <row r="39" spans="1:25" ht="12.75">
      <c r="A39" s="19">
        <v>46</v>
      </c>
      <c r="B39" s="6">
        <f>-ROUND(95.5*D39/A39/E50,0)</f>
        <v>30</v>
      </c>
      <c r="C39" s="6">
        <f t="shared" si="0"/>
        <v>1.81</v>
      </c>
      <c r="D39" s="6">
        <f>ROUND((A39*((193*POWER((34500*B50*(EXP(A50/(11500*B50))-1)/F50),2)+D50)/A50)-193*POWER((34500*B50*(EXP(A39/(11500*B50))-1)/F50),2)-D50),3)</f>
        <v>-1.813</v>
      </c>
      <c r="E39" s="6">
        <f>ROUND((24000*B50*(EXP(A39/(8000*B50))-1)/F50),3)</f>
        <v>0.194</v>
      </c>
      <c r="F39" s="6">
        <f>ROUND(F50/EXP(A39/(8000*B50)),0)</f>
        <v>626</v>
      </c>
      <c r="G39" s="12">
        <f>ROUND(C50*POWER(F39,2)/450436,2)</f>
        <v>6.87</v>
      </c>
      <c r="I39" s="30">
        <v>46</v>
      </c>
      <c r="J39" s="22">
        <f>-ROUND(95.5*S39/A39/E50,0)</f>
        <v>30</v>
      </c>
      <c r="K39" s="22">
        <f>-ROUND(95.5*T39/A39/E50,0)</f>
        <v>30</v>
      </c>
      <c r="L39" s="22">
        <f>-ROUND(95.5*U39/A39/E50,0)</f>
        <v>28</v>
      </c>
      <c r="M39" s="22">
        <f>-ROUND(95.5*V39/A39/E50,0)</f>
        <v>26</v>
      </c>
      <c r="N39" s="22">
        <f>-ROUND(95.5*W39/A39/E50,0)</f>
        <v>23</v>
      </c>
      <c r="O39" s="22">
        <f>-ROUND(95.5*X39/A39/E50,0)</f>
        <v>20</v>
      </c>
      <c r="P39" s="22">
        <f>-ROUND(95.5*Y39/A39/E50,0)</f>
        <v>15</v>
      </c>
      <c r="R39" s="30">
        <v>46</v>
      </c>
      <c r="S39" s="36">
        <f>ROUND((A39*((193*POWER((34500*B50*(EXP(A50/(11500*B50))-1)/F50),2)+D50)/A50)-193*POWER((34500*B50*(EXP(A39/(11500*B50))-1)/F50),2)-D50+193*POWER((34500*B50*(EXP(A39/(11500*B50))-1)/F50),2)*(1-COS(S2*PI()/180))),3)</f>
        <v>-1.813</v>
      </c>
      <c r="T39" s="36">
        <f>ROUND((A39*((193*POWER((34500*B50*(EXP(A50/(11500*B50))-1)/F50),2)+D50)/A50)-193*POWER((34500*B50*(EXP(A39/(11500*B50))-1)/F50),2)-D50+193*POWER((34500*B50*(EXP(A39/(11500*B50))-1)/F50),2)*(1-COS(T2*PI()/180))),3)</f>
        <v>-1.787</v>
      </c>
      <c r="U39" s="36">
        <f>ROUND((A39*((193*POWER((34500*B50*(EXP(A50/(11500*B50))-1)/F50),2)+D50)/A50)-193*POWER((34500*B50*(EXP(A39/(11500*B50))-1)/F50),2)-D50+193*POWER((34500*B50*(EXP(A39/(11500*B50))-1)/F50),2)*(1-COS(U2*PI()/180))),3)</f>
        <v>-1.711</v>
      </c>
      <c r="V39" s="36">
        <f>ROUND((A39*((193*POWER((34500*B50*(EXP(A50/(11500*B50))-1)/F50),2)+D50)/A50)-193*POWER((34500*B50*(EXP(A39/(11500*B50))-1)/F50),2)-D50+193*POWER((34500*B50*(EXP(A39/(11500*B50))-1)/F50),2)*(1-COS(V2*PI()/180))),3)</f>
        <v>-1.584</v>
      </c>
      <c r="W39" s="36">
        <f>ROUND((A39*((193*POWER((34500*B50*(EXP(A50/(11500*B50))-1)/F50),2)+D50)/A50)-193*POWER((34500*B50*(EXP(A39/(11500*B50))-1)/F50),2)-D50+193*POWER((34500*B50*(EXP(A39/(11500*B50))-1)/F50),2)*(1-COS(W2*PI()/180))),3)</f>
        <v>-1.408</v>
      </c>
      <c r="X39" s="36">
        <f>ROUND((A39*((193*POWER((34500*B50*(EXP(A50/(11500*B50))-1)/F50),2)+D50)/A50)-193*POWER((34500*B50*(EXP(A39/(11500*B50))-1)/F50),2)-D50+193*POWER((34500*B50*(EXP(A39/(11500*B50))-1)/F50),2)*(1-COS(X2*PI()/180))),3)</f>
        <v>-1.183</v>
      </c>
      <c r="Y39" s="36">
        <f>ROUND((A39*((193*POWER((34500*B50*(EXP(A50/(11500*B50))-1)/F50),2)+D50)/A50)-193*POWER((34500*B50*(EXP(A39/(11500*B50))-1)/F50),2)-D50+193*POWER((34500*B50*(EXP(A39/(11500*B50))-1)/F50),2)*(1-COS(Y2*PI()/180))),3)</f>
        <v>-0.913</v>
      </c>
    </row>
    <row r="40" spans="1:25" ht="12.75">
      <c r="A40" s="45">
        <v>47</v>
      </c>
      <c r="B40" s="8">
        <f>-ROUND(95.5*D40/A40/E50,0)</f>
        <v>32</v>
      </c>
      <c r="C40" s="8">
        <f t="shared" si="0"/>
        <v>1.99</v>
      </c>
      <c r="D40" s="8">
        <f>ROUND((A40*((193*POWER((34500*B50*(EXP(A50/(11500*B50))-1)/F50),2)+D50)/A50)-193*POWER((34500*B50*(EXP(A40/(11500*B50))-1)/F50),2)-D50),3)</f>
        <v>-1.99</v>
      </c>
      <c r="E40" s="8">
        <f>ROUND((24000*B50*(EXP(A40/(8000*B50))-1)/F50),3)</f>
        <v>0.199</v>
      </c>
      <c r="F40" s="8">
        <f>ROUND(F50/EXP(A40/(8000*B50)),0)</f>
        <v>622</v>
      </c>
      <c r="G40" s="8">
        <f>ROUND(C50*POWER(F40,2)/450436,2)</f>
        <v>6.79</v>
      </c>
      <c r="I40" s="32">
        <v>47</v>
      </c>
      <c r="J40" s="26">
        <f>-ROUND(95.5*S40/A40/E50,0)</f>
        <v>32</v>
      </c>
      <c r="K40" s="26">
        <f>-ROUND(95.5*T40/A40/E50,0)</f>
        <v>32</v>
      </c>
      <c r="L40" s="26">
        <f>-ROUND(95.5*U40/A40/E50,0)</f>
        <v>31</v>
      </c>
      <c r="M40" s="26">
        <f>-ROUND(95.5*V40/A40/E50,0)</f>
        <v>28</v>
      </c>
      <c r="N40" s="26">
        <f>-ROUND(95.5*W40/A40/E50,0)</f>
        <v>25</v>
      </c>
      <c r="O40" s="26">
        <f>-ROUND(95.5*X40/A40/E50,0)</f>
        <v>22</v>
      </c>
      <c r="P40" s="26">
        <f>-ROUND(95.5*Y40/A40/E50,0)</f>
        <v>17</v>
      </c>
      <c r="R40" s="32">
        <v>47</v>
      </c>
      <c r="S40" s="39">
        <f>ROUND((A40*((193*POWER((34500*B50*(EXP(A50/(11500*B50))-1)/F50),2)+D50)/A50)-193*POWER((34500*B50*(EXP(A40/(11500*B50))-1)/F50),2)-D50+193*POWER((34500*B50*(EXP(A40/(11500*B50))-1)/F50),2)*(1-COS(S2*PI()/180))),3)</f>
        <v>-1.99</v>
      </c>
      <c r="T40" s="39">
        <f>ROUND((A40*((193*POWER((34500*B50*(EXP(A50/(11500*B50))-1)/F50),2)+D50)/A50)-193*POWER((34500*B50*(EXP(A40/(11500*B50))-1)/F50),2)-D50+193*POWER((34500*B50*(EXP(A40/(11500*B50))-1)/F50),2)*(1-COS(T2*PI()/180))),3)</f>
        <v>-1.963</v>
      </c>
      <c r="U40" s="39">
        <f>ROUND((A40*((193*POWER((34500*B50*(EXP(A50/(11500*B50))-1)/F50),2)+D50)/A50)-193*POWER((34500*B50*(EXP(A40/(11500*B50))-1)/F50),2)-D50+193*POWER((34500*B50*(EXP(A40/(11500*B50))-1)/F50),2)*(1-COS(U2*PI()/180))),3)</f>
        <v>-1.883</v>
      </c>
      <c r="V40" s="39">
        <f>ROUND((A40*((193*POWER((34500*B50*(EXP(A50/(11500*B50))-1)/F50),2)+D50)/A50)-193*POWER((34500*B50*(EXP(A40/(11500*B50))-1)/F50),2)-D50+193*POWER((34500*B50*(EXP(A40/(11500*B50))-1)/F50),2)*(1-COS(V2*PI()/180))),3)</f>
        <v>-1.75</v>
      </c>
      <c r="W40" s="39">
        <f>ROUND((A40*((193*POWER((34500*B50*(EXP(A50/(11500*B50))-1)/F50),2)+D50)/A50)-193*POWER((34500*B50*(EXP(A40/(11500*B50))-1)/F50),2)-D50+193*POWER((34500*B50*(EXP(A40/(11500*B50))-1)/F50),2)*(1-COS(W2*PI()/180))),3)</f>
        <v>-1.565</v>
      </c>
      <c r="X40" s="39">
        <f>ROUND((A40*((193*POWER((34500*B50*(EXP(A50/(11500*B50))-1)/F50),2)+D50)/A50)-193*POWER((34500*B50*(EXP(A40/(11500*B50))-1)/F50),2)-D50+193*POWER((34500*B50*(EXP(A40/(11500*B50))-1)/F50),2)*(1-COS(X2*PI()/180))),3)</f>
        <v>-1.33</v>
      </c>
      <c r="Y40" s="39">
        <f>ROUND((A40*((193*POWER((34500*B50*(EXP(A50/(11500*B50))-1)/F50),2)+D50)/A50)-193*POWER((34500*B50*(EXP(A40/(11500*B50))-1)/F50),2)-D50+193*POWER((34500*B50*(EXP(A40/(11500*B50))-1)/F50),2)*(1-COS(Y2*PI()/180))),3)</f>
        <v>-1.046</v>
      </c>
    </row>
    <row r="41" spans="1:25" ht="12.75">
      <c r="A41" s="19">
        <v>48</v>
      </c>
      <c r="B41" s="6">
        <f>-ROUND(95.5*D41/A41/E50,0)</f>
        <v>35</v>
      </c>
      <c r="C41" s="6">
        <f t="shared" si="0"/>
        <v>2.18</v>
      </c>
      <c r="D41" s="6">
        <f>ROUND((A41*((193*POWER((34500*B50*(EXP(A50/(11500*B50))-1)/F50),2)+D50)/A50)-193*POWER((34500*B50*(EXP(A41/(11500*B50))-1)/F50),2)-D50),3)</f>
        <v>-2.175</v>
      </c>
      <c r="E41" s="6">
        <f>ROUND((24000*B50*(EXP(A41/(8000*B50))-1)/F50),3)</f>
        <v>0.204</v>
      </c>
      <c r="F41" s="6">
        <f>ROUND(F50/EXP(A41/(8000*B50)),0)</f>
        <v>619</v>
      </c>
      <c r="G41" s="6">
        <f>ROUND(C50*POWER(F41,2)/450436,2)</f>
        <v>6.72</v>
      </c>
      <c r="I41" s="30">
        <v>48</v>
      </c>
      <c r="J41" s="22">
        <f>-ROUND(95.5*S41/A41/E50,0)</f>
        <v>35</v>
      </c>
      <c r="K41" s="22">
        <f>-ROUND(95.5*T41/A41/E50,0)</f>
        <v>34</v>
      </c>
      <c r="L41" s="22">
        <f>-ROUND(95.5*U41/A41/E50,0)</f>
        <v>33</v>
      </c>
      <c r="M41" s="22">
        <f>-ROUND(95.5*V41/A41/E50,0)</f>
        <v>31</v>
      </c>
      <c r="N41" s="22">
        <f>-ROUND(95.5*W41/A41/E50,0)</f>
        <v>28</v>
      </c>
      <c r="O41" s="22">
        <f>-ROUND(95.5*X41/A41/E50,0)</f>
        <v>24</v>
      </c>
      <c r="P41" s="22">
        <f>-ROUND(95.5*Y41/A41/E50,0)</f>
        <v>19</v>
      </c>
      <c r="R41" s="30">
        <v>48</v>
      </c>
      <c r="S41" s="36">
        <f>ROUND((A41*((193*POWER((34500*B50*(EXP(A50/(11500*B50))-1)/F50),2)+D50)/A50)-193*POWER((34500*B50*(EXP(A41/(11500*B50))-1)/F50),2)-D50+193*POWER((34500*B50*(EXP(A41/(11500*B50))-1)/F50),2)*(1-COS(S2*PI()/180))),3)</f>
        <v>-2.175</v>
      </c>
      <c r="T41" s="36">
        <f>ROUND((A41*((193*POWER((34500*B50*(EXP(A50/(11500*B50))-1)/F50),2)+D50)/A50)-193*POWER((34500*B50*(EXP(A41/(11500*B50))-1)/F50),2)-D50+193*POWER((34500*B50*(EXP(A41/(11500*B50))-1)/F50),2)*(1-COS(T2*PI()/180))),3)</f>
        <v>-2.147</v>
      </c>
      <c r="U41" s="36">
        <f>ROUND((A41*((193*POWER((34500*B50*(EXP(A50/(11500*B50))-1)/F50),2)+D50)/A50)-193*POWER((34500*B50*(EXP(A41/(11500*B50))-1)/F50),2)-D50+193*POWER((34500*B50*(EXP(A41/(11500*B50))-1)/F50),2)*(1-COS(U2*PI()/180))),3)</f>
        <v>-2.063</v>
      </c>
      <c r="V41" s="36">
        <f>ROUND((A41*((193*POWER((34500*B50*(EXP(A50/(11500*B50))-1)/F50),2)+D50)/A50)-193*POWER((34500*B50*(EXP(A41/(11500*B50))-1)/F50),2)-D50+193*POWER((34500*B50*(EXP(A41/(11500*B50))-1)/F50),2)*(1-COS(V2*PI()/180))),3)</f>
        <v>-1.924</v>
      </c>
      <c r="W41" s="36">
        <f>ROUND((A41*((193*POWER((34500*B50*(EXP(A50/(11500*B50))-1)/F50),2)+D50)/A50)-193*POWER((34500*B50*(EXP(A41/(11500*B50))-1)/F50),2)-D50+193*POWER((34500*B50*(EXP(A41/(11500*B50))-1)/F50),2)*(1-COS(W2*PI()/180))),3)</f>
        <v>-1.73</v>
      </c>
      <c r="X41" s="36">
        <f>ROUND((A41*((193*POWER((34500*B50*(EXP(A50/(11500*B50))-1)/F50),2)+D50)/A50)-193*POWER((34500*B50*(EXP(A41/(11500*B50))-1)/F50),2)-D50+193*POWER((34500*B50*(EXP(A41/(11500*B50))-1)/F50),2)*(1-COS(X2*PI()/180))),3)</f>
        <v>-1.484</v>
      </c>
      <c r="Y41" s="36">
        <f>ROUND((A41*((193*POWER((34500*B50*(EXP(A50/(11500*B50))-1)/F50),2)+D50)/A50)-193*POWER((34500*B50*(EXP(A41/(11500*B50))-1)/F50),2)-D50+193*POWER((34500*B50*(EXP(A41/(11500*B50))-1)/F50),2)*(1-COS(Y2*PI()/180))),3)</f>
        <v>-1.187</v>
      </c>
    </row>
    <row r="42" spans="1:25" ht="12.75">
      <c r="A42" s="45">
        <v>49</v>
      </c>
      <c r="B42" s="8">
        <f>-ROUND(95.5*D42/A42/E50,0)</f>
        <v>37</v>
      </c>
      <c r="C42" s="13">
        <f t="shared" si="0"/>
        <v>2.37</v>
      </c>
      <c r="D42" s="8">
        <f>ROUND((A42*((193*POWER((34500*B50*(EXP(A50/(11500*B50))-1)/F50),2)+D50)/A50)-193*POWER((34500*B50*(EXP(A42/(11500*B50))-1)/F50),2)-D50),3)</f>
        <v>-2.37</v>
      </c>
      <c r="E42" s="8">
        <f>ROUND((24000*B50*(EXP(A42/(8000*B50))-1)/F50),3)</f>
        <v>0.209</v>
      </c>
      <c r="F42" s="8">
        <f>ROUND(F50/EXP(A42/(8000*B50)),0)</f>
        <v>615</v>
      </c>
      <c r="G42" s="8">
        <f>ROUND(C50*POWER(F42,2)/450436,2)</f>
        <v>6.63</v>
      </c>
      <c r="I42" s="32">
        <v>49</v>
      </c>
      <c r="J42" s="26">
        <f>-ROUND(95.5*S42/A42/E50,0)</f>
        <v>37</v>
      </c>
      <c r="K42" s="26">
        <f>-ROUND(95.5*T42/A42/E50,0)</f>
        <v>37</v>
      </c>
      <c r="L42" s="26">
        <f>-ROUND(95.5*U42/A42/E50,0)</f>
        <v>35</v>
      </c>
      <c r="M42" s="26">
        <f>-ROUND(95.5*V42/A42/E50,0)</f>
        <v>33</v>
      </c>
      <c r="N42" s="26">
        <f>-ROUND(95.5*W42/A42/E50,0)</f>
        <v>30</v>
      </c>
      <c r="O42" s="26">
        <f>-ROUND(95.5*X42/A42/E50,0)</f>
        <v>26</v>
      </c>
      <c r="P42" s="26">
        <f>-ROUND(95.5*Y42/A42/E50,0)</f>
        <v>21</v>
      </c>
      <c r="R42" s="32">
        <v>49</v>
      </c>
      <c r="S42" s="39">
        <f>ROUND((A42*((193*POWER((34500*B50*(EXP(A50/(11500*B50))-1)/F50),2)+D50)/A50)-193*POWER((34500*B50*(EXP(A42/(11500*B50))-1)/F50),2)-D50+193*POWER((34500*B50*(EXP(A42/(11500*B50))-1)/F50),2)*(1-COS(S2*PI()/180))),3)</f>
        <v>-2.37</v>
      </c>
      <c r="T42" s="39">
        <f>ROUND((A42*((193*POWER((34500*B50*(EXP(A50/(11500*B50))-1)/F50),2)+D50)/A50)-193*POWER((34500*B50*(EXP(A42/(11500*B50))-1)/F50),2)-D50+193*POWER((34500*B50*(EXP(A42/(11500*B50))-1)/F50),2)*(1-COS(T2*PI()/180))),3)</f>
        <v>-2.341</v>
      </c>
      <c r="U42" s="39">
        <f>ROUND((A42*((193*POWER((34500*B50*(EXP(A50/(11500*B50))-1)/F50),2)+D50)/A50)-193*POWER((34500*B50*(EXP(A42/(11500*B50))-1)/F50),2)-D50+193*POWER((34500*B50*(EXP(A42/(11500*B50))-1)/F50),2)*(1-COS(U2*PI()/180))),3)</f>
        <v>-2.253</v>
      </c>
      <c r="V42" s="39">
        <f>ROUND((A42*((193*POWER((34500*B50*(EXP(A50/(11500*B50))-1)/F50),2)+D50)/A50)-193*POWER((34500*B50*(EXP(A42/(11500*B50))-1)/F50),2)-D50+193*POWER((34500*B50*(EXP(A42/(11500*B50))-1)/F50),2)*(1-COS(V2*PI()/180))),3)</f>
        <v>-2.107</v>
      </c>
      <c r="W42" s="39">
        <f>ROUND((A42*((193*POWER((34500*B50*(EXP(A50/(11500*B50))-1)/F50),2)+D50)/A50)-193*POWER((34500*B50*(EXP(A42/(11500*B50))-1)/F50),2)-D50+193*POWER((34500*B50*(EXP(A42/(11500*B50))-1)/F50),2)*(1-COS(W2*PI()/180))),3)</f>
        <v>-1.904</v>
      </c>
      <c r="X42" s="39">
        <f>ROUND((A42*((193*POWER((34500*B50*(EXP(A50/(11500*B50))-1)/F50),2)+D50)/A50)-193*POWER((34500*B50*(EXP(A42/(11500*B50))-1)/F50),2)-D50+193*POWER((34500*B50*(EXP(A42/(11500*B50))-1)/F50),2)*(1-COS(X2*PI()/180))),3)</f>
        <v>-1.647</v>
      </c>
      <c r="Y42" s="39">
        <f>ROUND((A42*((193*POWER((34500*B50*(EXP(A50/(11500*B50))-1)/F50),2)+D50)/A50)-193*POWER((34500*B50*(EXP(A42/(11500*B50))-1)/F50),2)-D50+193*POWER((34500*B50*(EXP(A42/(11500*B50))-1)/F50),2)*(1-COS(Y2*PI()/180))),3)</f>
        <v>-1.336</v>
      </c>
    </row>
    <row r="43" spans="1:25" ht="12.75">
      <c r="A43" s="42">
        <v>50</v>
      </c>
      <c r="B43" s="4">
        <f>-ROUND(95.5*D43/A43/E50,0)</f>
        <v>39</v>
      </c>
      <c r="C43" s="4">
        <f t="shared" si="0"/>
        <v>2.57</v>
      </c>
      <c r="D43" s="4">
        <f>ROUND((A43*((193*POWER((34500*B50*(EXP(A50/(11500*B50))-1)/F50),2)+D50)/A50)-193*POWER((34500*B50*(EXP(A43/(11500*B50))-1)/F50),2)-D50),3)</f>
        <v>-2.574</v>
      </c>
      <c r="E43" s="4">
        <f>ROUND((24000*B50*(EXP(A43/(8000*B50))-1)/F50),3)</f>
        <v>0.214</v>
      </c>
      <c r="F43" s="4">
        <f>ROUND(F50/EXP(A43/(8000*B50)),0)</f>
        <v>612</v>
      </c>
      <c r="G43" s="4">
        <f>ROUND(C50*POWER(F43,2)/450436,2)</f>
        <v>6.57</v>
      </c>
      <c r="I43" s="28">
        <v>50</v>
      </c>
      <c r="J43" s="20">
        <f>-ROUND(95.5*S43/A43/E50,0)</f>
        <v>39</v>
      </c>
      <c r="K43" s="20">
        <f>-ROUND(95.5*T43/A43/E50,0)</f>
        <v>39</v>
      </c>
      <c r="L43" s="20">
        <f>-ROUND(95.5*U43/A43/E50,0)</f>
        <v>37</v>
      </c>
      <c r="M43" s="20">
        <f>-ROUND(95.5*V43/A43/E50,0)</f>
        <v>35</v>
      </c>
      <c r="N43" s="20">
        <f>-ROUND(95.5*W43/A43/E50,0)</f>
        <v>32</v>
      </c>
      <c r="O43" s="20">
        <f>-ROUND(95.5*X43/A43/E50,0)</f>
        <v>28</v>
      </c>
      <c r="P43" s="20">
        <f>-ROUND(95.5*Y43/A43/E50,0)</f>
        <v>23</v>
      </c>
      <c r="R43" s="28">
        <v>50</v>
      </c>
      <c r="S43" s="34">
        <f>ROUND((A43*((193*POWER((34500*B50*(EXP(A50/(11500*B50))-1)/F50),2)+D50)/A50)-193*POWER((34500*B50*(EXP(A43/(11500*B50))-1)/F50),2)-D50+193*POWER((34500*B50*(EXP(A43/(11500*B50))-1)/F50),2)*(1-COS(S2*PI()/180))),3)</f>
        <v>-2.574</v>
      </c>
      <c r="T43" s="34">
        <f>ROUND((A43*((193*POWER((34500*B50*(EXP(A50/(11500*B50))-1)/F50),2)+D50)/A50)-193*POWER((34500*B50*(EXP(A43/(11500*B50))-1)/F50),2)-D50+193*POWER((34500*B50*(EXP(A43/(11500*B50))-1)/F50),2)*(1-COS(T2*PI()/180))),3)</f>
        <v>-2.543</v>
      </c>
      <c r="U43" s="34">
        <f>ROUND((A43*((193*POWER((34500*B50*(EXP(A50/(11500*B50))-1)/F50),2)+D50)/A50)-193*POWER((34500*B50*(EXP(A43/(11500*B50))-1)/F50),2)-D50+193*POWER((34500*B50*(EXP(A43/(11500*B50))-1)/F50),2)*(1-COS(U2*PI()/180))),3)</f>
        <v>-2.451</v>
      </c>
      <c r="V43" s="34">
        <f>ROUND((A43*((193*POWER((34500*B50*(EXP(A50/(11500*B50))-1)/F50),2)+D50)/A50)-193*POWER((34500*B50*(EXP(A43/(11500*B50))-1)/F50),2)-D50+193*POWER((34500*B50*(EXP(A43/(11500*B50))-1)/F50),2)*(1-COS(V2*PI()/180))),3)</f>
        <v>-2.299</v>
      </c>
      <c r="W43" s="34">
        <f>ROUND((A43*((193*POWER((34500*B50*(EXP(A50/(11500*B50))-1)/F50),2)+D50)/A50)-193*POWER((34500*B50*(EXP(A43/(11500*B50))-1)/F50),2)-D50+193*POWER((34500*B50*(EXP(A43/(11500*B50))-1)/F50),2)*(1-COS(W2*PI()/180))),3)</f>
        <v>-2.087</v>
      </c>
      <c r="X43" s="34">
        <f>ROUND((A43*((193*POWER((34500*B50*(EXP(A50/(11500*B50))-1)/F50),2)+D50)/A50)-193*POWER((34500*B50*(EXP(A43/(11500*B50))-1)/F50),2)-D50+193*POWER((34500*B50*(EXP(A43/(11500*B50))-1)/F50),2)*(1-COS(X2*PI()/180))),3)</f>
        <v>-1.818</v>
      </c>
      <c r="Y43" s="34">
        <f>ROUND((A43*((193*POWER((34500*B50*(EXP(A50/(11500*B50))-1)/F50),2)+D50)/A50)-193*POWER((34500*B50*(EXP(A43/(11500*B50))-1)/F50),2)-D50+193*POWER((34500*B50*(EXP(A43/(11500*B50))-1)/F50),2)*(1-COS(Y2*PI()/180))),3)</f>
        <v>-1.493</v>
      </c>
    </row>
    <row r="44" spans="1:25" ht="12.75">
      <c r="A44" s="45">
        <v>51</v>
      </c>
      <c r="B44" s="8">
        <f>-ROUND(95.5*D44/A44/E50,0)</f>
        <v>42</v>
      </c>
      <c r="C44" s="8">
        <f t="shared" si="0"/>
        <v>2.79</v>
      </c>
      <c r="D44" s="8">
        <f>ROUND((A44*((193*POWER((34500*B50*(EXP(A50/(11500*B50))-1)/F50),2)+D50)/A50)-193*POWER((34500*B50*(EXP(A44/(11500*B50))-1)/F50),2)-D50),3)</f>
        <v>-2.787</v>
      </c>
      <c r="E44" s="8">
        <f>ROUND((24000*B50*(EXP(A44/(8000*B50))-1)/F50),3)</f>
        <v>0.219</v>
      </c>
      <c r="F44" s="8">
        <f>ROUND(F50/EXP(A44/(8000*B50)),0)</f>
        <v>609</v>
      </c>
      <c r="G44" s="8">
        <f>ROUND(C50*POWER(F44,2)/450436,2)</f>
        <v>6.5</v>
      </c>
      <c r="I44" s="32">
        <v>51</v>
      </c>
      <c r="J44" s="26">
        <f>-ROUND(95.5*S44/A44/E50,0)</f>
        <v>42</v>
      </c>
      <c r="K44" s="26">
        <f>-ROUND(95.5*T44/A44/E50,0)</f>
        <v>41</v>
      </c>
      <c r="L44" s="26">
        <f>-ROUND(95.5*U44/A44/E50,0)</f>
        <v>40</v>
      </c>
      <c r="M44" s="26">
        <f>-ROUND(95.5*V44/A44/E50,0)</f>
        <v>37</v>
      </c>
      <c r="N44" s="26">
        <f>-ROUND(95.5*W44/A44/E50,0)</f>
        <v>34</v>
      </c>
      <c r="O44" s="26">
        <f>-ROUND(95.5*X44/A44/E50,0)</f>
        <v>30</v>
      </c>
      <c r="P44" s="26">
        <f>-ROUND(95.5*Y44/A44/E50,0)</f>
        <v>25</v>
      </c>
      <c r="R44" s="32">
        <v>51</v>
      </c>
      <c r="S44" s="39">
        <f>ROUND((A44*((193*POWER((34500*B50*(EXP(A50/(11500*B50))-1)/F50),2)+D50)/A50)-193*POWER((34500*B50*(EXP(A44/(11500*B50))-1)/F50),2)-D50+193*POWER((34500*B50*(EXP(A44/(11500*B50))-1)/F50),2)*(1-COS(S2*PI()/180))),3)</f>
        <v>-2.787</v>
      </c>
      <c r="T44" s="39">
        <f>ROUND((A44*((193*POWER((34500*B50*(EXP(A50/(11500*B50))-1)/F50),2)+D50)/A50)-193*POWER((34500*B50*(EXP(A44/(11500*B50))-1)/F50),2)-D50+193*POWER((34500*B50*(EXP(A44/(11500*B50))-1)/F50),2)*(1-COS(T2*PI()/180))),3)</f>
        <v>-2.755</v>
      </c>
      <c r="U44" s="39">
        <f>ROUND((A44*((193*POWER((34500*B50*(EXP(A50/(11500*B50))-1)/F50),2)+D50)/A50)-193*POWER((34500*B50*(EXP(A44/(11500*B50))-1)/F50),2)-D50+193*POWER((34500*B50*(EXP(A44/(11500*B50))-1)/F50),2)*(1-COS(U2*PI()/180))),3)</f>
        <v>-2.659</v>
      </c>
      <c r="V44" s="39">
        <f>ROUND((A44*((193*POWER((34500*B50*(EXP(A50/(11500*B50))-1)/F50),2)+D50)/A50)-193*POWER((34500*B50*(EXP(A44/(11500*B50))-1)/F50),2)-D50+193*POWER((34500*B50*(EXP(A44/(11500*B50))-1)/F50),2)*(1-COS(V2*PI()/180))),3)</f>
        <v>-2.499</v>
      </c>
      <c r="W44" s="39">
        <f>ROUND((A44*((193*POWER((34500*B50*(EXP(A50/(11500*B50))-1)/F50),2)+D50)/A50)-193*POWER((34500*B50*(EXP(A44/(11500*B50))-1)/F50),2)-D50+193*POWER((34500*B50*(EXP(A44/(11500*B50))-1)/F50),2)*(1-COS(W2*PI()/180))),3)</f>
        <v>-2.278</v>
      </c>
      <c r="X44" s="39">
        <f>ROUND((A44*((193*POWER((34500*B50*(EXP(A50/(11500*B50))-1)/F50),2)+D50)/A50)-193*POWER((34500*B50*(EXP(A44/(11500*B50))-1)/F50),2)-D50+193*POWER((34500*B50*(EXP(A44/(11500*B50))-1)/F50),2)*(1-COS(X2*PI()/180))),3)</f>
        <v>-1.997</v>
      </c>
      <c r="Y44" s="39">
        <f>ROUND((A44*((193*POWER((34500*B50*(EXP(A50/(11500*B50))-1)/F50),2)+D50)/A50)-193*POWER((34500*B50*(EXP(A44/(11500*B50))-1)/F50),2)-D50+193*POWER((34500*B50*(EXP(A44/(11500*B50))-1)/F50),2)*(1-COS(Y2*PI()/180))),3)</f>
        <v>-1.657</v>
      </c>
    </row>
    <row r="45" spans="1:25" ht="12.75">
      <c r="A45" s="19">
        <v>52</v>
      </c>
      <c r="B45" s="6">
        <f>-ROUND(95.5*D45/A45/E50,0)</f>
        <v>44</v>
      </c>
      <c r="C45" s="6">
        <f t="shared" si="0"/>
        <v>3.01</v>
      </c>
      <c r="D45" s="6">
        <f>ROUND((A45*((193*POWER((34500*B50*(EXP(A50/(11500*B50))-1)/F50),2)+D50)/A50)-193*POWER((34500*B50*(EXP(A45/(11500*B50))-1)/F50),2)-D50),3)</f>
        <v>-3.009</v>
      </c>
      <c r="E45" s="6">
        <f>ROUND((24000*B50*(EXP(A45/(8000*B50))-1)/F50),3)</f>
        <v>0.224</v>
      </c>
      <c r="F45" s="6">
        <f>ROUND(F50/EXP(A45/(8000*B50)),0)</f>
        <v>605</v>
      </c>
      <c r="G45" s="6">
        <f>ROUND(C50*POWER(F45,2)/450436,2)</f>
        <v>6.42</v>
      </c>
      <c r="I45" s="30">
        <v>52</v>
      </c>
      <c r="J45" s="22">
        <f>-ROUND(95.5*S45/A45/E50,0)</f>
        <v>44</v>
      </c>
      <c r="K45" s="22">
        <f>-ROUND(95.5*T45/A45/E50,0)</f>
        <v>44</v>
      </c>
      <c r="L45" s="22">
        <f>-ROUND(95.5*U45/A45/E50,0)</f>
        <v>42</v>
      </c>
      <c r="M45" s="22">
        <f>-ROUND(95.5*V45/A45/E50,0)</f>
        <v>40</v>
      </c>
      <c r="N45" s="22">
        <f>-ROUND(95.5*W45/A45/E50,0)</f>
        <v>36</v>
      </c>
      <c r="O45" s="22">
        <f>-ROUND(95.5*X45/A45/E50,0)</f>
        <v>32</v>
      </c>
      <c r="P45" s="22">
        <f>-ROUND(95.5*Y45/A45/E50,0)</f>
        <v>27</v>
      </c>
      <c r="R45" s="30">
        <v>52</v>
      </c>
      <c r="S45" s="36">
        <f>ROUND((A45*((193*POWER((34500*B50*(EXP(A50/(11500*B50))-1)/F50),2)+D50)/A50)-193*POWER((34500*B50*(EXP(A45/(11500*B50))-1)/F50),2)-D50+193*POWER((34500*B50*(EXP(A45/(11500*B50))-1)/F50),2)*(1-COS(S2*PI()/180))),3)</f>
        <v>-3.009</v>
      </c>
      <c r="T45" s="36">
        <f>ROUND((A45*((193*POWER((34500*B50*(EXP(A50/(11500*B50))-1)/F50),2)+D50)/A50)-193*POWER((34500*B50*(EXP(A45/(11500*B50))-1)/F50),2)-D50+193*POWER((34500*B50*(EXP(A45/(11500*B50))-1)/F50),2)*(1-COS(T2*PI()/180))),3)</f>
        <v>-2.975</v>
      </c>
      <c r="U45" s="36">
        <f>ROUND((A45*((193*POWER((34500*B50*(EXP(A50/(11500*B50))-1)/F50),2)+D50)/A50)-193*POWER((34500*B50*(EXP(A45/(11500*B50))-1)/F50),2)-D50+193*POWER((34500*B50*(EXP(A45/(11500*B50))-1)/F50),2)*(1-COS(U2*PI()/180))),3)</f>
        <v>-2.875</v>
      </c>
      <c r="V45" s="36">
        <f>ROUND((A45*((193*POWER((34500*B50*(EXP(A50/(11500*B50))-1)/F50),2)+D50)/A50)-193*POWER((34500*B50*(EXP(A45/(11500*B50))-1)/F50),2)-D50+193*POWER((34500*B50*(EXP(A45/(11500*B50))-1)/F50),2)*(1-COS(V2*PI()/180))),3)</f>
        <v>-2.709</v>
      </c>
      <c r="W45" s="36">
        <f>ROUND((A45*((193*POWER((34500*B50*(EXP(A50/(11500*B50))-1)/F50),2)+D50)/A50)-193*POWER((34500*B50*(EXP(A45/(11500*B50))-1)/F50),2)-D50+193*POWER((34500*B50*(EXP(A45/(11500*B50))-1)/F50),2)*(1-COS(W2*PI()/180))),3)</f>
        <v>-2.478</v>
      </c>
      <c r="X45" s="36">
        <f>ROUND((A45*((193*POWER((34500*B50*(EXP(A50/(11500*B50))-1)/F50),2)+D50)/A50)-193*POWER((34500*B50*(EXP(A45/(11500*B50))-1)/F50),2)-D50+193*POWER((34500*B50*(EXP(A45/(11500*B50))-1)/F50),2)*(1-COS(X2*PI()/180))),3)</f>
        <v>-2.185</v>
      </c>
      <c r="Y45" s="36">
        <f>ROUND((A45*((193*POWER((34500*B50*(EXP(A50/(11500*B50))-1)/F50),2)+D50)/A50)-193*POWER((34500*B50*(EXP(A45/(11500*B50))-1)/F50),2)-D50+193*POWER((34500*B50*(EXP(A45/(11500*B50))-1)/F50),2)*(1-COS(Y2*PI()/180))),3)</f>
        <v>-1.83</v>
      </c>
    </row>
    <row r="46" spans="1:25" ht="12.75">
      <c r="A46" s="45">
        <v>53</v>
      </c>
      <c r="B46" s="8">
        <f>-ROUND(95.5*D46/A46/E50,0)</f>
        <v>47</v>
      </c>
      <c r="C46" s="8">
        <f t="shared" si="0"/>
        <v>3.24</v>
      </c>
      <c r="D46" s="8">
        <f>ROUND((A46*((193*POWER((34500*B50*(EXP(A50/(11500*B50))-1)/F50),2)+D50)/A50)-193*POWER((34500*B50*(EXP(A46/(11500*B50))-1)/F50),2)-D50),3)</f>
        <v>-3.241</v>
      </c>
      <c r="E46" s="8">
        <f>ROUND((24000*B50*(EXP(A46/(8000*B50))-1)/F50),3)</f>
        <v>0.229</v>
      </c>
      <c r="F46" s="8">
        <f>ROUND(F50/EXP(A46/(8000*B50)),0)</f>
        <v>602</v>
      </c>
      <c r="G46" s="8">
        <f>ROUND(C50*POWER(F46,2)/450436,2)</f>
        <v>6.36</v>
      </c>
      <c r="I46" s="32">
        <v>53</v>
      </c>
      <c r="J46" s="26">
        <f>-ROUND(95.5*S46/A46/E50,0)</f>
        <v>47</v>
      </c>
      <c r="K46" s="26">
        <f>-ROUND(95.5*T46/A46/E50,0)</f>
        <v>46</v>
      </c>
      <c r="L46" s="26">
        <f>-ROUND(95.5*U46/A46/E50,0)</f>
        <v>45</v>
      </c>
      <c r="M46" s="26">
        <f>-ROUND(95.5*V46/A46/E50,0)</f>
        <v>42</v>
      </c>
      <c r="N46" s="26">
        <f>-ROUND(95.5*W46/A46/E50,0)</f>
        <v>39</v>
      </c>
      <c r="O46" s="26">
        <f>-ROUND(95.5*X46/A46/E50,0)</f>
        <v>34</v>
      </c>
      <c r="P46" s="26">
        <f>-ROUND(95.5*Y46/A46/E50,0)</f>
        <v>29</v>
      </c>
      <c r="R46" s="32">
        <v>53</v>
      </c>
      <c r="S46" s="39">
        <f>ROUND((A46*((193*POWER((34500*B50*(EXP(A50/(11500*B50))-1)/F50),2)+D50)/A50)-193*POWER((34500*B50*(EXP(A46/(11500*B50))-1)/F50),2)-D50+193*POWER((34500*B50*(EXP(A46/(11500*B50))-1)/F50),2)*(1-COS(S2*PI()/180))),3)</f>
        <v>-3.241</v>
      </c>
      <c r="T46" s="39">
        <f>ROUND((A46*((193*POWER((34500*B50*(EXP(A50/(11500*B50))-1)/F50),2)+D50)/A50)-193*POWER((34500*B50*(EXP(A46/(11500*B50))-1)/F50),2)-D50+193*POWER((34500*B50*(EXP(A46/(11500*B50))-1)/F50),2)*(1-COS(T2*PI()/180))),3)</f>
        <v>-3.206</v>
      </c>
      <c r="U46" s="39">
        <f>ROUND((A46*((193*POWER((34500*B50*(EXP(A50/(11500*B50))-1)/F50),2)+D50)/A50)-193*POWER((34500*B50*(EXP(A46/(11500*B50))-1)/F50),2)-D50+193*POWER((34500*B50*(EXP(A46/(11500*B50))-1)/F50),2)*(1-COS(U2*PI()/180))),3)</f>
        <v>-3.101</v>
      </c>
      <c r="V46" s="39">
        <f>ROUND((A46*((193*POWER((34500*B50*(EXP(A50/(11500*B50))-1)/F50),2)+D50)/A50)-193*POWER((34500*B50*(EXP(A46/(11500*B50))-1)/F50),2)-D50+193*POWER((34500*B50*(EXP(A46/(11500*B50))-1)/F50),2)*(1-COS(V2*PI()/180))),3)</f>
        <v>-2.928</v>
      </c>
      <c r="W46" s="39">
        <f>ROUND((A46*((193*POWER((34500*B50*(EXP(A50/(11500*B50))-1)/F50),2)+D50)/A50)-193*POWER((34500*B50*(EXP(A46/(11500*B50))-1)/F50),2)-D50+193*POWER((34500*B50*(EXP(A46/(11500*B50))-1)/F50),2)*(1-COS(W2*PI()/180))),3)</f>
        <v>-2.687</v>
      </c>
      <c r="X46" s="39">
        <f>ROUND((A46*((193*POWER((34500*B50*(EXP(A50/(11500*B50))-1)/F50),2)+D50)/A50)-193*POWER((34500*B50*(EXP(A46/(11500*B50))-1)/F50),2)-D50+193*POWER((34500*B50*(EXP(A46/(11500*B50))-1)/F50),2)*(1-COS(X2*PI()/180))),3)</f>
        <v>-2.381</v>
      </c>
      <c r="Y46" s="39">
        <f>ROUND((A46*((193*POWER((34500*B50*(EXP(A50/(11500*B50))-1)/F50),2)+D50)/A50)-193*POWER((34500*B50*(EXP(A46/(11500*B50))-1)/F50),2)-D50+193*POWER((34500*B50*(EXP(A46/(11500*B50))-1)/F50),2)*(1-COS(Y2*PI()/180))),3)</f>
        <v>-2.011</v>
      </c>
    </row>
    <row r="47" spans="1:25" ht="12.75">
      <c r="A47" s="19">
        <v>54</v>
      </c>
      <c r="B47" s="6">
        <f>-ROUND(95.5*D47/A47/E50,0)</f>
        <v>49</v>
      </c>
      <c r="C47" s="6">
        <f t="shared" si="0"/>
        <v>3.48</v>
      </c>
      <c r="D47" s="6">
        <f>ROUND((A47*((193*POWER((34500*B50*(EXP(A50/(11500*B50))-1)/F50),2)+D50)/A50)-193*POWER((34500*B50*(EXP(A47/(11500*B50))-1)/F50),2)-D50),3)</f>
        <v>-3.482</v>
      </c>
      <c r="E47" s="6">
        <f>ROUND((24000*B50*(EXP(A47/(8000*B50))-1)/F50),3)</f>
        <v>0.234</v>
      </c>
      <c r="F47" s="6">
        <f>ROUND(F50/EXP(A47/(8000*B50)),0)</f>
        <v>598</v>
      </c>
      <c r="G47" s="6">
        <f>ROUND(C50*POWER(F47,2)/450436,2)</f>
        <v>6.27</v>
      </c>
      <c r="I47" s="30">
        <v>54</v>
      </c>
      <c r="J47" s="22">
        <f>-ROUND(95.5*S47/A47/E50,0)</f>
        <v>49</v>
      </c>
      <c r="K47" s="22">
        <f>-ROUND(95.5*T47/A47/E50,0)</f>
        <v>49</v>
      </c>
      <c r="L47" s="22">
        <f>-ROUND(95.5*U47/A47/E50,0)</f>
        <v>47</v>
      </c>
      <c r="M47" s="22">
        <f>-ROUND(95.5*V47/A47/E50,0)</f>
        <v>45</v>
      </c>
      <c r="N47" s="22">
        <f>-ROUND(95.5*W47/A47/E50,0)</f>
        <v>41</v>
      </c>
      <c r="O47" s="22">
        <f>-ROUND(95.5*X47/A47/E50,0)</f>
        <v>37</v>
      </c>
      <c r="P47" s="22">
        <f>-ROUND(95.5*Y47/A47/E50,0)</f>
        <v>31</v>
      </c>
      <c r="R47" s="30">
        <v>54</v>
      </c>
      <c r="S47" s="36">
        <f>ROUND((A47*((193*POWER((34500*B50*(EXP(A50/(11500*B50))-1)/F50),2)+D50)/A50)-193*POWER((34500*B50*(EXP(A47/(11500*B50))-1)/F50),2)-D50+193*POWER((34500*B50*(EXP(A47/(11500*B50))-1)/F50),2)*(1-COS(S2*PI()/180))),3)</f>
        <v>-3.482</v>
      </c>
      <c r="T47" s="36">
        <f>ROUND((A47*((193*POWER((34500*B50*(EXP(A50/(11500*B50))-1)/F50),2)+D50)/A50)-193*POWER((34500*B50*(EXP(A47/(11500*B50))-1)/F50),2)-D50+193*POWER((34500*B50*(EXP(A47/(11500*B50))-1)/F50),2)*(1-COS(T2*PI()/180))),3)</f>
        <v>-3.445</v>
      </c>
      <c r="U47" s="36">
        <f>ROUND((A47*((193*POWER((34500*B50*(EXP(A50/(11500*B50))-1)/F50),2)+D50)/A50)-193*POWER((34500*B50*(EXP(A47/(11500*B50))-1)/F50),2)-D50+193*POWER((34500*B50*(EXP(A47/(11500*B50))-1)/F50),2)*(1-COS(U2*PI()/180))),3)</f>
        <v>-3.336</v>
      </c>
      <c r="V47" s="36">
        <f>ROUND((A47*((193*POWER((34500*B50*(EXP(A50/(11500*B50))-1)/F50),2)+D50)/A50)-193*POWER((34500*B50*(EXP(A47/(11500*B50))-1)/F50),2)-D50+193*POWER((34500*B50*(EXP(A47/(11500*B50))-1)/F50),2)*(1-COS(V2*PI()/180))),3)</f>
        <v>-3.156</v>
      </c>
      <c r="W47" s="36">
        <f>ROUND((A47*((193*POWER((34500*B50*(EXP(A50/(11500*B50))-1)/F50),2)+D50)/A50)-193*POWER((34500*B50*(EXP(A47/(11500*B50))-1)/F50),2)-D50+193*POWER((34500*B50*(EXP(A47/(11500*B50))-1)/F50),2)*(1-COS(W2*PI()/180))),3)</f>
        <v>-2.905</v>
      </c>
      <c r="X47" s="36">
        <f>ROUND((A47*((193*POWER((34500*B50*(EXP(A50/(11500*B50))-1)/F50),2)+D50)/A50)-193*POWER((34500*B50*(EXP(A47/(11500*B50))-1)/F50),2)-D50+193*POWER((34500*B50*(EXP(A47/(11500*B50))-1)/F50),2)*(1-COS(X2*PI()/180))),3)</f>
        <v>-2.586</v>
      </c>
      <c r="Y47" s="36">
        <f>ROUND((A47*((193*POWER((34500*B50*(EXP(A50/(11500*B50))-1)/F50),2)+D50)/A50)-193*POWER((34500*B50*(EXP(A47/(11500*B50))-1)/F50),2)-D50+193*POWER((34500*B50*(EXP(A47/(11500*B50))-1)/F50),2)*(1-COS(Y2*PI()/180))),3)</f>
        <v>-2.2</v>
      </c>
    </row>
    <row r="48" spans="1:25" ht="12.75">
      <c r="A48" s="44">
        <v>55</v>
      </c>
      <c r="B48" s="10">
        <f>-ROUND(95.5*D48/A48/E50,0)</f>
        <v>52</v>
      </c>
      <c r="C48" s="10">
        <f t="shared" si="0"/>
        <v>3.73</v>
      </c>
      <c r="D48" s="10">
        <f>ROUND((A48*((193*POWER((34500*B50*(EXP(A50/(11500*B50))-1)/F50),2)+D50)/A50)-193*POWER((34500*B50*(EXP(A48/(11500*B50))-1)/F50),2)-D50),3)</f>
        <v>-3.732</v>
      </c>
      <c r="E48" s="10">
        <f>ROUND((24000*B50*(EXP(A48/(8000*B50))-1)/F50),3)</f>
        <v>0.239</v>
      </c>
      <c r="F48" s="10">
        <f>ROUND(F50/EXP(A48/(8000*B50)),0)</f>
        <v>595</v>
      </c>
      <c r="G48" s="10">
        <f>ROUND(C50*POWER(F48,2)/450436,2)</f>
        <v>6.21</v>
      </c>
      <c r="I48" s="31">
        <v>55</v>
      </c>
      <c r="J48" s="25">
        <f>-ROUND(95.5*S48/A48/E50,0)</f>
        <v>52</v>
      </c>
      <c r="K48" s="25">
        <f>-ROUND(95.5*T48/A48/E50,0)</f>
        <v>51</v>
      </c>
      <c r="L48" s="25">
        <f>-ROUND(95.5*U48/A48/E50,0)</f>
        <v>50</v>
      </c>
      <c r="M48" s="25">
        <f>-ROUND(95.5*V48/A48/E50,0)</f>
        <v>47</v>
      </c>
      <c r="N48" s="25">
        <f>-ROUND(95.5*W48/A48/E50,0)</f>
        <v>44</v>
      </c>
      <c r="O48" s="25">
        <f>-ROUND(95.5*X48/A48/E50,0)</f>
        <v>39</v>
      </c>
      <c r="P48" s="25">
        <f>-ROUND(95.5*Y48/A48/E50,0)</f>
        <v>33</v>
      </c>
      <c r="R48" s="31">
        <v>55</v>
      </c>
      <c r="S48" s="38">
        <f>ROUND((A48*((193*POWER((34500*B50*(EXP(A50/(11500*B50))-1)/F50),2)+D50)/A50)-193*POWER((34500*B50*(EXP(A48/(11500*B50))-1)/F50),2)-D50+193*POWER((34500*B50*(EXP(A48/(11500*B50))-1)/F50),2)*(1-COS(S2*PI()/180))),3)</f>
        <v>-3.732</v>
      </c>
      <c r="T48" s="38">
        <f>ROUND((A48*((193*POWER((34500*B50*(EXP(A50/(11500*B50))-1)/F50),2)+D50)/A50)-193*POWER((34500*B50*(EXP(A48/(11500*B50))-1)/F50),2)-D50+193*POWER((34500*B50*(EXP(A48/(11500*B50))-1)/F50),2)*(1-COS(T2*PI()/180))),3)</f>
        <v>-3.695</v>
      </c>
      <c r="U48" s="38">
        <f>ROUND((A48*((193*POWER((34500*B50*(EXP(A50/(11500*B50))-1)/F50),2)+D50)/A50)-193*POWER((34500*B50*(EXP(A48/(11500*B50))-1)/F50),2)-D50+193*POWER((34500*B50*(EXP(A48/(11500*B50))-1)/F50),2)*(1-COS(U2*PI()/180))),3)</f>
        <v>-3.581</v>
      </c>
      <c r="V48" s="38">
        <f>ROUND((A48*((193*POWER((34500*B50*(EXP(A50/(11500*B50))-1)/F50),2)+D50)/A50)-193*POWER((34500*B50*(EXP(A48/(11500*B50))-1)/F50),2)-D50+193*POWER((34500*B50*(EXP(A48/(11500*B50))-1)/F50),2)*(1-COS(V2*PI()/180))),3)</f>
        <v>-3.393</v>
      </c>
      <c r="W48" s="38">
        <f>ROUND((A48*((193*POWER((34500*B50*(EXP(A50/(11500*B50))-1)/F50),2)+D50)/A50)-193*POWER((34500*B50*(EXP(A48/(11500*B50))-1)/F50),2)-D50+193*POWER((34500*B50*(EXP(A48/(11500*B50))-1)/F50),2)*(1-COS(W2*PI()/180))),3)</f>
        <v>-3.132</v>
      </c>
      <c r="X48" s="38">
        <f>ROUND((A48*((193*POWER((34500*B50*(EXP(A50/(11500*B50))-1)/F50),2)+D50)/A50)-193*POWER((34500*B50*(EXP(A48/(11500*B50))-1)/F50),2)-D50+193*POWER((34500*B50*(EXP(A48/(11500*B50))-1)/F50),2)*(1-COS(X2*PI()/180))),3)</f>
        <v>-2.799</v>
      </c>
      <c r="Y48" s="38">
        <f>ROUND((A48*((193*POWER((34500*B50*(EXP(A50/(11500*B50))-1)/F50),2)+D50)/A50)-193*POWER((34500*B50*(EXP(A48/(11500*B50))-1)/F50),2)-D50+193*POWER((34500*B50*(EXP(A48/(11500*B50))-1)/F50),2)*(1-COS(Y2*PI()/180))),3)</f>
        <v>-2.398</v>
      </c>
    </row>
    <row r="49" spans="1:7" ht="12.75">
      <c r="A49" s="47" t="s">
        <v>17</v>
      </c>
      <c r="B49" s="47" t="s">
        <v>18</v>
      </c>
      <c r="C49" s="48" t="s">
        <v>19</v>
      </c>
      <c r="D49" s="47" t="s">
        <v>20</v>
      </c>
      <c r="E49" s="47" t="s">
        <v>21</v>
      </c>
      <c r="F49" s="47" t="s">
        <v>22</v>
      </c>
      <c r="G49" s="2" t="s">
        <v>10</v>
      </c>
    </row>
    <row r="50" spans="1:7" ht="12.75">
      <c r="A50" s="14">
        <v>24</v>
      </c>
      <c r="B50" s="14">
        <v>0.0223</v>
      </c>
      <c r="C50" s="14">
        <v>7.9</v>
      </c>
      <c r="D50" s="14">
        <v>1.85</v>
      </c>
      <c r="E50" s="14">
        <v>0.125</v>
      </c>
      <c r="F50" s="14">
        <v>810</v>
      </c>
      <c r="G50" s="15">
        <f>ROUND(C50*POWER(F50,2)/450436,2)</f>
        <v>11.51</v>
      </c>
    </row>
    <row r="51" spans="1:7" ht="12.75">
      <c r="A51" s="50" t="s">
        <v>25</v>
      </c>
      <c r="B51" s="50" t="s">
        <v>16</v>
      </c>
      <c r="C51" s="54" t="s">
        <v>9</v>
      </c>
      <c r="D51" s="55"/>
      <c r="E51" s="55"/>
      <c r="F51" s="55"/>
      <c r="G51" s="56"/>
    </row>
    <row r="52" spans="1:7" ht="12.75">
      <c r="A52" s="49" t="s">
        <v>8</v>
      </c>
      <c r="B52" s="51" t="s">
        <v>26</v>
      </c>
      <c r="C52" s="16" t="s">
        <v>13</v>
      </c>
      <c r="D52" s="16" t="s">
        <v>14</v>
      </c>
      <c r="E52" s="16" t="s">
        <v>11</v>
      </c>
      <c r="F52" s="16" t="s">
        <v>12</v>
      </c>
      <c r="G52" s="2" t="s">
        <v>15</v>
      </c>
    </row>
    <row r="53" spans="1:7" ht="12.75">
      <c r="A53" s="15">
        <f>ROUNDDOWN(8000*B50*LN((F50*SQRT(D50)/45)/7413.1/B50+1),0)</f>
        <v>24</v>
      </c>
      <c r="B53" s="52" t="s">
        <v>27</v>
      </c>
      <c r="C53" s="17">
        <v>0</v>
      </c>
      <c r="D53" s="17">
        <v>25</v>
      </c>
      <c r="E53" s="17">
        <v>810</v>
      </c>
      <c r="F53" s="17">
        <v>704</v>
      </c>
      <c r="G53" s="18">
        <f>(D53-C53)/(8000*LN(E53/F53))</f>
        <v>0.022280703978926286</v>
      </c>
    </row>
    <row r="54" ht="12.75">
      <c r="A54" s="6"/>
    </row>
  </sheetData>
  <sheetProtection password="C2DD" sheet="1"/>
  <mergeCells count="4">
    <mergeCell ref="I1:P1"/>
    <mergeCell ref="A1:G1"/>
    <mergeCell ref="R1:Y1"/>
    <mergeCell ref="C51:G5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 Duran</dc:creator>
  <cp:keywords/>
  <dc:description/>
  <cp:lastModifiedBy>Windows User</cp:lastModifiedBy>
  <cp:lastPrinted>2014-05-31T22:54:11Z</cp:lastPrinted>
  <dcterms:created xsi:type="dcterms:W3CDTF">2013-03-23T03:33:41Z</dcterms:created>
  <dcterms:modified xsi:type="dcterms:W3CDTF">2016-01-07T02:13:56Z</dcterms:modified>
  <cp:category/>
  <cp:version/>
  <cp:contentType/>
  <cp:contentStatus/>
</cp:coreProperties>
</file>